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keikoseto\Downloads\"/>
    </mc:Choice>
  </mc:AlternateContent>
  <xr:revisionPtr revIDLastSave="0" documentId="13_ncr:1_{316A7983-88FF-4221-A453-3A9ED53813ED}" xr6:coauthVersionLast="47" xr6:coauthVersionMax="47" xr10:uidLastSave="{00000000-0000-0000-0000-000000000000}"/>
  <bookViews>
    <workbookView xWindow="-110" yWindow="-110" windowWidth="19420" windowHeight="11500" tabRatio="643" xr2:uid="{64FC2FA7-ACE3-4E49-AA39-A58989590E8C}"/>
  </bookViews>
  <sheets>
    <sheet name="一括有期事業総括表.算定基礎賃金等の報告" sheetId="1" r:id="rId1"/>
    <sheet name="特別加入の計算のためのシート" sheetId="3" r:id="rId2"/>
    <sheet name="基礎日額と特例額" sheetId="4" r:id="rId3"/>
  </sheets>
  <externalReferences>
    <externalReference r:id="rId4"/>
  </externalReferences>
  <definedNames>
    <definedName name="可能">#REF!</definedName>
    <definedName name="労務比率">[1]設定シート!$C$45:$N$53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U106" i="1" l="1"/>
  <c r="BY106" i="1"/>
  <c r="C40" i="3"/>
  <c r="C39" i="3"/>
  <c r="C38" i="3"/>
  <c r="C37" i="3"/>
  <c r="C36" i="3"/>
  <c r="C35" i="3"/>
  <c r="C34" i="3"/>
  <c r="C33" i="3"/>
  <c r="C32" i="3"/>
  <c r="C31" i="3"/>
  <c r="C30" i="3"/>
  <c r="C29" i="3"/>
  <c r="D40" i="3"/>
  <c r="D39" i="3"/>
  <c r="D38" i="3"/>
  <c r="D37" i="3"/>
  <c r="D36" i="3"/>
  <c r="D35" i="3"/>
  <c r="D34" i="3"/>
  <c r="D33" i="3"/>
  <c r="D32" i="3"/>
  <c r="D31" i="3"/>
  <c r="D30" i="3"/>
  <c r="D29" i="3"/>
  <c r="E30" i="3"/>
  <c r="B40" i="3"/>
  <c r="B39" i="3"/>
  <c r="E39" i="3" s="1"/>
  <c r="B38" i="3"/>
  <c r="B37" i="3"/>
  <c r="E37" i="3" s="1"/>
  <c r="B36" i="3"/>
  <c r="B35" i="3"/>
  <c r="E35" i="3" s="1"/>
  <c r="B34" i="3"/>
  <c r="B33" i="3"/>
  <c r="B32" i="3"/>
  <c r="B31" i="3"/>
  <c r="B30" i="3"/>
  <c r="B29" i="3"/>
  <c r="E29" i="3" s="1"/>
  <c r="D16" i="3"/>
  <c r="D15" i="3"/>
  <c r="D14" i="3"/>
  <c r="D13" i="3"/>
  <c r="E13" i="3" s="1"/>
  <c r="D12" i="3"/>
  <c r="D11" i="3"/>
  <c r="D10" i="3"/>
  <c r="D9" i="3"/>
  <c r="C16" i="3"/>
  <c r="C15" i="3"/>
  <c r="C14" i="3"/>
  <c r="C13" i="3"/>
  <c r="C12" i="3"/>
  <c r="C11" i="3"/>
  <c r="C10" i="3"/>
  <c r="C9" i="3"/>
  <c r="D8" i="3"/>
  <c r="D7" i="3"/>
  <c r="D6" i="3"/>
  <c r="D5" i="3"/>
  <c r="C8" i="3"/>
  <c r="C7" i="3"/>
  <c r="C6" i="3"/>
  <c r="C5" i="3"/>
  <c r="B16" i="3"/>
  <c r="B15" i="3"/>
  <c r="B14" i="3"/>
  <c r="B13" i="3"/>
  <c r="B12" i="3"/>
  <c r="B11" i="3"/>
  <c r="B10" i="3"/>
  <c r="B9" i="3"/>
  <c r="B7" i="3"/>
  <c r="B8" i="3"/>
  <c r="B6" i="3"/>
  <c r="B5" i="3"/>
  <c r="E38" i="3" l="1"/>
  <c r="E34" i="3"/>
  <c r="E33" i="3"/>
  <c r="E40" i="3"/>
  <c r="E31" i="3"/>
  <c r="E36" i="3"/>
  <c r="E32" i="3"/>
  <c r="E7" i="3"/>
  <c r="E6" i="3"/>
  <c r="E14" i="3"/>
  <c r="E12" i="3"/>
  <c r="E10" i="3"/>
  <c r="E16" i="3"/>
  <c r="E9" i="3"/>
  <c r="E11" i="3"/>
  <c r="E15" i="3"/>
  <c r="E5" i="3"/>
  <c r="E8" i="3"/>
  <c r="E41" i="3" l="1"/>
  <c r="E45" i="3" s="1"/>
  <c r="I45" i="3" s="1"/>
  <c r="E17" i="3"/>
  <c r="E21" i="3" s="1"/>
  <c r="DU100" i="1"/>
  <c r="AG96" i="1"/>
  <c r="DU94" i="1"/>
  <c r="BY94" i="1"/>
  <c r="BY92" i="1"/>
  <c r="DU92" i="1" s="1"/>
  <c r="DU90" i="1"/>
  <c r="BY90" i="1"/>
  <c r="BY88" i="1"/>
  <c r="DU88" i="1" s="1"/>
  <c r="A88" i="1"/>
  <c r="BY86" i="1"/>
  <c r="DU86" i="1" s="1"/>
  <c r="BY84" i="1"/>
  <c r="DU84" i="1" s="1"/>
  <c r="BY82" i="1"/>
  <c r="DU82" i="1" s="1"/>
  <c r="BY80" i="1"/>
  <c r="DU80" i="1" s="1"/>
  <c r="BY78" i="1"/>
  <c r="DU78" i="1" s="1"/>
  <c r="DU76" i="1"/>
  <c r="BY76" i="1"/>
  <c r="BY74" i="1"/>
  <c r="DU74" i="1" s="1"/>
  <c r="BY72" i="1"/>
  <c r="DU72" i="1" s="1"/>
  <c r="BY70" i="1"/>
  <c r="DU70" i="1" s="1"/>
  <c r="BY68" i="1"/>
  <c r="DU68" i="1" s="1"/>
  <c r="BY66" i="1"/>
  <c r="DU66" i="1" s="1"/>
  <c r="DU64" i="1"/>
  <c r="BY64" i="1"/>
  <c r="A64" i="1"/>
  <c r="BY62" i="1"/>
  <c r="DU62" i="1" s="1"/>
  <c r="DU60" i="1"/>
  <c r="BY60" i="1"/>
  <c r="BY58" i="1"/>
  <c r="DU58" i="1" s="1"/>
  <c r="FF57" i="1"/>
  <c r="BY56" i="1"/>
  <c r="DU56" i="1" s="1"/>
  <c r="A56" i="1"/>
  <c r="DU54" i="1"/>
  <c r="BY54" i="1"/>
  <c r="BY52" i="1"/>
  <c r="DU52" i="1" s="1"/>
  <c r="FF50" i="1"/>
  <c r="BY50" i="1"/>
  <c r="DU50" i="1" s="1"/>
  <c r="BY48" i="1"/>
  <c r="DU48" i="1" s="1"/>
  <c r="A48" i="1"/>
  <c r="BY46" i="1"/>
  <c r="DU46" i="1" s="1"/>
  <c r="DU44" i="1"/>
  <c r="BY44" i="1"/>
  <c r="BY42" i="1"/>
  <c r="DU42" i="1" s="1"/>
  <c r="DU40" i="1"/>
  <c r="BY40" i="1"/>
  <c r="A40" i="1"/>
  <c r="BY38" i="1"/>
  <c r="DU38" i="1" s="1"/>
  <c r="BY36" i="1"/>
  <c r="DU36" i="1" s="1"/>
  <c r="DU34" i="1"/>
  <c r="BY34" i="1"/>
  <c r="BY32" i="1"/>
  <c r="DU32" i="1" s="1"/>
  <c r="A32" i="1"/>
  <c r="DU30" i="1"/>
  <c r="BY30" i="1"/>
  <c r="BY28" i="1"/>
  <c r="DU28" i="1" s="1"/>
  <c r="DU26" i="1"/>
  <c r="BY26" i="1"/>
  <c r="BY24" i="1"/>
  <c r="DU24" i="1" s="1"/>
  <c r="A24" i="1"/>
  <c r="I21" i="3" l="1"/>
  <c r="CC98" i="1"/>
  <c r="DU98" i="1" s="1"/>
  <c r="DU102" i="1" s="1"/>
  <c r="DU96" i="1"/>
  <c r="BY9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mori</author>
  </authors>
  <commentList>
    <comment ref="FT26" authorId="0" shapeId="0" xr:uid="{5CBEA7D0-B4D5-4A02-B516-E96861DEC4F4}">
      <text>
        <r>
          <rPr>
            <b/>
            <sz val="9"/>
            <color indexed="81"/>
            <rFont val="MS P ゴシック"/>
            <family val="3"/>
            <charset val="128"/>
          </rPr>
          <t>平均労働者数</t>
        </r>
      </text>
    </comment>
    <comment ref="FT39" authorId="0" shapeId="0" xr:uid="{FB461396-34D2-4958-A3F9-F72D1957B2EF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新年度賃金(令和8年4月1日～令和9年3月31日)
・元請工事請負代金見込額に大きな変動がない場合は「１.前年度と同額」に○を。
・元請工事請負代金見込額が２倍か1/2以下となる場合は「２.前年度と変わる」に○を。
</t>
        </r>
      </text>
    </comment>
    <comment ref="FV47" authorId="0" shapeId="0" xr:uid="{C530CC53-A7CD-4EA7-82B2-811539A1F2AA}">
      <text>
        <r>
          <rPr>
            <b/>
            <sz val="9"/>
            <color indexed="81"/>
            <rFont val="MS P ゴシック"/>
            <family val="3"/>
            <charset val="128"/>
          </rPr>
          <t>賃金見込額の「２.前年度と変わる」に○の場合のみ
「元請工事の請負代金見込額に種類ごとの労務比率をかけた額」をご記入下さい。
例：35建築事業
　　元請工事代金見込額500,000円×労務比率23％
　　＝115(千円)→115と記入となります。</t>
        </r>
      </text>
    </comment>
    <comment ref="FS61" authorId="0" shapeId="0" xr:uid="{6F836E9D-8C34-4412-A0CF-589670C6A7BC}">
      <text>
        <r>
          <rPr>
            <b/>
            <sz val="9"/>
            <color indexed="81"/>
            <rFont val="MS P ゴシック"/>
            <family val="3"/>
            <charset val="128"/>
          </rPr>
          <t>・年一括納付を希望は「１」に○を。
・年３回分納を希望は「２」に○を。</t>
        </r>
      </text>
    </comment>
    <comment ref="FS72" authorId="0" shapeId="0" xr:uid="{6E875D8D-D55E-44AB-BF58-E10AA7132CDE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事業の開始時期により①②③④への記入の場所が異なります。ご注意下さい。
</t>
        </r>
      </text>
    </comment>
    <comment ref="FS101" authorId="0" shapeId="0" xr:uid="{FB5F2BDE-1DD6-4E5D-B6D1-AD42238F6A94}">
      <text>
        <r>
          <rPr>
            <sz val="9"/>
            <color indexed="81"/>
            <rFont val="MS P ゴシック"/>
            <family val="3"/>
            <charset val="128"/>
          </rPr>
          <t xml:space="preserve">印字の金額をご記入下さい。
</t>
        </r>
      </text>
    </comment>
    <comment ref="C113" authorId="0" shapeId="0" xr:uid="{85B6304C-D061-4177-98A5-00DB15E75667}">
      <text>
        <r>
          <rPr>
            <b/>
            <sz val="9"/>
            <color indexed="81"/>
            <rFont val="MS P ゴシック"/>
            <family val="3"/>
            <charset val="128"/>
          </rPr>
          <t>新規加入・追加加入・金額変更・脱退の場合は、届出書類にて手続きが必要です。
必ず事務組合までご連絡下さい。</t>
        </r>
      </text>
    </comment>
    <comment ref="FO135" authorId="0" shapeId="0" xr:uid="{68951DBA-A43C-450F-974F-0707BE0AC7CD}">
      <text>
        <r>
          <rPr>
            <b/>
            <sz val="9"/>
            <color indexed="81"/>
            <rFont val="MS P ゴシック"/>
            <family val="3"/>
            <charset val="128"/>
          </rPr>
          <t>報告書作成者の氏名をご記入下さい。</t>
        </r>
      </text>
    </comment>
  </commentList>
</comments>
</file>

<file path=xl/sharedStrings.xml><?xml version="1.0" encoding="utf-8"?>
<sst xmlns="http://schemas.openxmlformats.org/spreadsheetml/2006/main" count="249" uniqueCount="148">
  <si>
    <t>組機様式第8号</t>
  </si>
  <si>
    <t>頁</t>
  </si>
  <si>
    <t>住所</t>
  </si>
  <si>
    <t>〒</t>
  </si>
  <si>
    <t>-</t>
  </si>
  <si>
    <t>労働保険等</t>
  </si>
  <si>
    <t>一括有期事業総括表</t>
    <phoneticPr fontId="2"/>
  </si>
  <si>
    <t>算定基礎賃金等の報告</t>
    <phoneticPr fontId="2"/>
  </si>
  <si>
    <t>労働保険番号</t>
  </si>
  <si>
    <t>府　県</t>
  </si>
  <si>
    <t>所掌</t>
  </si>
  <si>
    <t>管　轄</t>
  </si>
  <si>
    <t>基　幹　番　号</t>
  </si>
  <si>
    <t>枝　番</t>
  </si>
  <si>
    <t>事業場名</t>
  </si>
  <si>
    <t>事業主名</t>
  </si>
  <si>
    <t>殿</t>
  </si>
  <si>
    <t>事務組合名</t>
    <phoneticPr fontId="2"/>
  </si>
  <si>
    <t>事業場TEL</t>
  </si>
  <si>
    <t>業種</t>
  </si>
  <si>
    <t>事　業　の　種　類</t>
  </si>
  <si>
    <t>開始</t>
  </si>
  <si>
    <t>1.請　負　金　額</t>
  </si>
  <si>
    <t>労務</t>
  </si>
  <si>
    <t>２.賃　金　総　額</t>
  </si>
  <si>
    <t>労　災</t>
  </si>
  <si>
    <t>メリット</t>
  </si>
  <si>
    <t>保　険　料　等</t>
  </si>
  <si>
    <t>3.一括有期
事業報告書</t>
  </si>
  <si>
    <t>枚添付</t>
  </si>
  <si>
    <t>番号</t>
  </si>
  <si>
    <t>時期</t>
  </si>
  <si>
    <t>費率</t>
  </si>
  <si>
    <t>保険率等</t>
  </si>
  <si>
    <t>料率</t>
  </si>
  <si>
    <t>*1</t>
  </si>
  <si>
    <t>円</t>
  </si>
  <si>
    <t>千円</t>
  </si>
  <si>
    <t>31</t>
  </si>
  <si>
    <t>建　　設　　業</t>
  </si>
  <si>
    <t>水力発電施設
ずい道等新設
事業</t>
    <phoneticPr fontId="2"/>
  </si>
  <si>
    <t>①</t>
  </si>
  <si>
    <t>4.常時使用労働者数</t>
  </si>
  <si>
    <t>②</t>
  </si>
  <si>
    <t>③</t>
  </si>
  <si>
    <t>人</t>
  </si>
  <si>
    <t>④</t>
  </si>
  <si>
    <t>5.事業の概要</t>
  </si>
  <si>
    <t>32</t>
  </si>
  <si>
    <t>道路新設事業</t>
  </si>
  <si>
    <t>6.新年度賃金見込額</t>
  </si>
  <si>
    <t>33</t>
  </si>
  <si>
    <t>舗装工事業</t>
  </si>
  <si>
    <t>1.前年度と同額</t>
    <rPh sb="2" eb="5">
      <t>ゼンネンド</t>
    </rPh>
    <rPh sb="6" eb="7">
      <t>ドウ</t>
    </rPh>
    <rPh sb="7" eb="8">
      <t>ガク</t>
    </rPh>
    <phoneticPr fontId="2"/>
  </si>
  <si>
    <t>2.前年度と変わる</t>
    <rPh sb="2" eb="5">
      <t>ゼンネンド</t>
    </rPh>
    <rPh sb="6" eb="7">
      <t>カ</t>
    </rPh>
    <phoneticPr fontId="2"/>
  </si>
  <si>
    <t>34</t>
  </si>
  <si>
    <t>鉄道又は軌道
新設事業</t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</si>
  <si>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</si>
  <si>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</si>
  <si>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</si>
  <si>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35</t>
  </si>
  <si>
    <t>建築事業</t>
  </si>
  <si>
    <t>7.延納の申請</t>
  </si>
  <si>
    <t>1.一括納付</t>
    <rPh sb="2" eb="4">
      <t>イッカツ</t>
    </rPh>
    <rPh sb="4" eb="6">
      <t>ノウフ</t>
    </rPh>
    <phoneticPr fontId="2"/>
  </si>
  <si>
    <t>38</t>
  </si>
  <si>
    <t>既設建築物設備
工事業</t>
  </si>
  <si>
    <t>2.分納（３回）</t>
    <rPh sb="2" eb="4">
      <t>ブンノウ</t>
    </rPh>
    <rPh sb="6" eb="7">
      <t>カイ</t>
    </rPh>
    <phoneticPr fontId="2"/>
  </si>
  <si>
    <t>361</t>
  </si>
  <si>
    <t>36</t>
  </si>
  <si>
    <t>機械装置の組立又は据付けの事業</t>
  </si>
  <si>
    <t>組立又は取付に関するもの</t>
  </si>
  <si>
    <t>*1.開始時期</t>
  </si>
  <si>
    <t>1</t>
  </si>
  <si>
    <t>①C 平成24年 4月 1日～
　　　　　平成2７年３月3１日</t>
    <rPh sb="3" eb="5">
      <t>ヘイセイ</t>
    </rPh>
    <rPh sb="7" eb="8">
      <t>ネン</t>
    </rPh>
    <rPh sb="10" eb="11">
      <t>ガツ</t>
    </rPh>
    <rPh sb="13" eb="14">
      <t>ニチ</t>
    </rPh>
    <rPh sb="21" eb="23">
      <t>ヘイセイ</t>
    </rPh>
    <rPh sb="25" eb="26">
      <t>ネン</t>
    </rPh>
    <rPh sb="27" eb="28">
      <t>ガツ</t>
    </rPh>
    <rPh sb="30" eb="31">
      <t>ニチ</t>
    </rPh>
    <phoneticPr fontId="2"/>
  </si>
  <si>
    <t>②B 平成2７年 4月 1日～
　　　　　平成３０年 3月31日</t>
    <rPh sb="3" eb="5">
      <t>ヘイセイ</t>
    </rPh>
    <rPh sb="7" eb="8">
      <t>ネン</t>
    </rPh>
    <rPh sb="10" eb="11">
      <t>ガツ</t>
    </rPh>
    <rPh sb="13" eb="14">
      <t>ニチ</t>
    </rPh>
    <rPh sb="21" eb="23">
      <t>ヘイセイ</t>
    </rPh>
    <rPh sb="25" eb="26">
      <t>ネン</t>
    </rPh>
    <rPh sb="28" eb="29">
      <t>ガツ</t>
    </rPh>
    <rPh sb="31" eb="32">
      <t>ニチ</t>
    </rPh>
    <phoneticPr fontId="2"/>
  </si>
  <si>
    <t>362</t>
  </si>
  <si>
    <t>その他のもの</t>
  </si>
  <si>
    <t>2</t>
  </si>
  <si>
    <t>③A 平成３０年4月 1日～
　　　　　令和６年 3月31日</t>
    <rPh sb="3" eb="5">
      <t>ヘイセイ</t>
    </rPh>
    <rPh sb="7" eb="8">
      <t>ネン</t>
    </rPh>
    <rPh sb="9" eb="10">
      <t>ガツ</t>
    </rPh>
    <rPh sb="12" eb="13">
      <t>ニチ</t>
    </rPh>
    <rPh sb="20" eb="22">
      <t>レイワ</t>
    </rPh>
    <rPh sb="23" eb="24">
      <t>ネン</t>
    </rPh>
    <rPh sb="26" eb="27">
      <t>ガツ</t>
    </rPh>
    <rPh sb="29" eb="30">
      <t>ニチ</t>
    </rPh>
    <phoneticPr fontId="2"/>
  </si>
  <si>
    <t>④１ 令和６年 4月 1日～
　　　　</t>
    <rPh sb="3" eb="5">
      <t>レイワ</t>
    </rPh>
    <rPh sb="6" eb="7">
      <t>ネン</t>
    </rPh>
    <rPh sb="9" eb="10">
      <t>ガツ</t>
    </rPh>
    <rPh sb="12" eb="13">
      <t>ニチ</t>
    </rPh>
    <phoneticPr fontId="2"/>
  </si>
  <si>
    <t>37</t>
  </si>
  <si>
    <t>その他の
建設事業</t>
  </si>
  <si>
    <t>*2.特別加入者・保険料</t>
  </si>
  <si>
    <t>　　算定基礎額の計</t>
  </si>
  <si>
    <t>計</t>
  </si>
  <si>
    <t>特別加入者</t>
  </si>
  <si>
    <t>人分</t>
  </si>
  <si>
    <t>*2</t>
  </si>
  <si>
    <t>申告済概算保険料</t>
  </si>
  <si>
    <t>保険料計</t>
  </si>
  <si>
    <t>一般拠出金</t>
  </si>
  <si>
    <t>NO</t>
    <phoneticPr fontId="2"/>
  </si>
  <si>
    <t>特別加入者の氏名</t>
  </si>
  <si>
    <t>承認された
基礎日額</t>
  </si>
  <si>
    <t>適用月数</t>
  </si>
  <si>
    <t>希望する
基礎日額</t>
  </si>
  <si>
    <t>確定</t>
  </si>
  <si>
    <t>概算</t>
  </si>
  <si>
    <t>00</t>
  </si>
  <si>
    <t>別途一括有期事業報告書の明細及び算定基礎賃金等を
上記のとおり総括して報告します。</t>
  </si>
  <si>
    <t>事務委託手数料</t>
    <rPh sb="0" eb="2">
      <t>ジム</t>
    </rPh>
    <rPh sb="2" eb="4">
      <t>イタク</t>
    </rPh>
    <rPh sb="4" eb="7">
      <t>テスウリョウ</t>
    </rPh>
    <phoneticPr fontId="2"/>
  </si>
  <si>
    <t>予備欄２</t>
    <rPh sb="0" eb="2">
      <t>ヨビ</t>
    </rPh>
    <rPh sb="2" eb="3">
      <t>ラン</t>
    </rPh>
    <phoneticPr fontId="2"/>
  </si>
  <si>
    <t>予備欄３</t>
    <rPh sb="0" eb="2">
      <t>ヨビ</t>
    </rPh>
    <rPh sb="2" eb="3">
      <t>ラン</t>
    </rPh>
    <phoneticPr fontId="2"/>
  </si>
  <si>
    <t>1期</t>
  </si>
  <si>
    <t>2期</t>
  </si>
  <si>
    <t>令和</t>
    <rPh sb="0" eb="2">
      <t>レイワ</t>
    </rPh>
    <phoneticPr fontId="2"/>
  </si>
  <si>
    <t>年</t>
  </si>
  <si>
    <t>月</t>
  </si>
  <si>
    <t>日</t>
  </si>
  <si>
    <t>3期</t>
  </si>
  <si>
    <t>事業主氏名</t>
  </si>
  <si>
    <t>作成者氏名</t>
  </si>
  <si>
    <t>石川</t>
    <rPh sb="0" eb="2">
      <t>イシカワ</t>
    </rPh>
    <phoneticPr fontId="2"/>
  </si>
  <si>
    <t>労働局労働保険特別会計歳入徴収官 殿</t>
  </si>
  <si>
    <t>1</t>
    <phoneticPr fontId="2"/>
  </si>
  <si>
    <t>№</t>
    <phoneticPr fontId="2"/>
  </si>
  <si>
    <t>特別加入者の
氏名</t>
    <rPh sb="0" eb="5">
      <t>トクベツカニュウシャ</t>
    </rPh>
    <rPh sb="7" eb="9">
      <t>シメイ</t>
    </rPh>
    <phoneticPr fontId="2"/>
  </si>
  <si>
    <t>承認された
基礎日額</t>
    <rPh sb="0" eb="2">
      <t>ショウニン</t>
    </rPh>
    <rPh sb="6" eb="10">
      <t>キソニチガク</t>
    </rPh>
    <phoneticPr fontId="2"/>
  </si>
  <si>
    <t>昨年度の
適用月数</t>
    <rPh sb="0" eb="3">
      <t>サクネンド</t>
    </rPh>
    <rPh sb="5" eb="9">
      <t>テキヨウツキスウ</t>
    </rPh>
    <phoneticPr fontId="2"/>
  </si>
  <si>
    <t>給付基礎日額</t>
    <rPh sb="0" eb="6">
      <t>キュウフキソニチガク</t>
    </rPh>
    <phoneticPr fontId="2"/>
  </si>
  <si>
    <t>特例による1/12の額</t>
    <rPh sb="0" eb="2">
      <t>トクレイ</t>
    </rPh>
    <rPh sb="10" eb="11">
      <t>ガク</t>
    </rPh>
    <phoneticPr fontId="2"/>
  </si>
  <si>
    <t>保険料算定基礎額</t>
    <rPh sb="0" eb="3">
      <t>ホケンリョウ</t>
    </rPh>
    <rPh sb="3" eb="5">
      <t>サンテイ</t>
    </rPh>
    <rPh sb="5" eb="7">
      <t>キソ</t>
    </rPh>
    <rPh sb="7" eb="8">
      <t>ガク</t>
    </rPh>
    <phoneticPr fontId="2"/>
  </si>
  <si>
    <t>×</t>
    <phoneticPr fontId="2"/>
  </si>
  <si>
    <t>＝</t>
    <phoneticPr fontId="2"/>
  </si>
  <si>
    <t>確定保険料</t>
    <rPh sb="0" eb="2">
      <t>カクテイ</t>
    </rPh>
    <rPh sb="2" eb="5">
      <t>ホケンリョウ</t>
    </rPh>
    <phoneticPr fontId="2"/>
  </si>
  <si>
    <t>確定保険料の計算</t>
    <rPh sb="0" eb="5">
      <t>カクテイホケンリョウ</t>
    </rPh>
    <rPh sb="6" eb="8">
      <t>ケイサン</t>
    </rPh>
    <phoneticPr fontId="2"/>
  </si>
  <si>
    <t>賃金総額（千円）</t>
    <rPh sb="0" eb="2">
      <t>チンギン</t>
    </rPh>
    <rPh sb="2" eb="4">
      <t>ソウガク</t>
    </rPh>
    <rPh sb="5" eb="7">
      <t>センエン</t>
    </rPh>
    <phoneticPr fontId="2"/>
  </si>
  <si>
    <t>労災保険料率</t>
    <rPh sb="0" eb="6">
      <t>ロウサイホケンリョウリツ</t>
    </rPh>
    <phoneticPr fontId="2"/>
  </si>
  <si>
    <t>概算保険料の計算</t>
    <rPh sb="0" eb="2">
      <t>ガイサン</t>
    </rPh>
    <rPh sb="2" eb="5">
      <t>ホケンリョウ</t>
    </rPh>
    <rPh sb="6" eb="8">
      <t>ケイサン</t>
    </rPh>
    <phoneticPr fontId="2"/>
  </si>
  <si>
    <t>概算保険料</t>
    <rPh sb="0" eb="2">
      <t>ガイサン</t>
    </rPh>
    <rPh sb="2" eb="5">
      <t>ホケンリョウ</t>
    </rPh>
    <phoneticPr fontId="2"/>
  </si>
  <si>
    <t>今年度の
適用予定月数</t>
    <rPh sb="0" eb="3">
      <t>コンネンド</t>
    </rPh>
    <rPh sb="5" eb="7">
      <t>テキヨウ</t>
    </rPh>
    <rPh sb="7" eb="9">
      <t>ヨテイ</t>
    </rPh>
    <rPh sb="9" eb="11">
      <t>ゲッスウ</t>
    </rPh>
    <phoneticPr fontId="2"/>
  </si>
  <si>
    <t>希望する
基礎日額</t>
    <rPh sb="0" eb="2">
      <t>キボウ</t>
    </rPh>
    <rPh sb="5" eb="9">
      <t>キソニチガク</t>
    </rPh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</si>
  <si>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</si>
  <si>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</si>
  <si>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</si>
  <si>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</si>
  <si>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</si>
  <si>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</si>
  <si>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</si>
  <si>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</si>
  <si>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</si>
  <si>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</si>
  <si>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</si>
  <si>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概算</t>
    <rPh sb="0" eb="2">
      <t>ガイサン</t>
    </rPh>
    <phoneticPr fontId="2"/>
  </si>
  <si>
    <t>確定</t>
    <rPh sb="0" eb="2">
      <t>カクテイ</t>
    </rPh>
    <phoneticPr fontId="2"/>
  </si>
  <si>
    <t>計</t>
    <rPh sb="0" eb="1">
      <t>ケイ</t>
    </rPh>
    <phoneticPr fontId="2"/>
  </si>
  <si>
    <t>　労働保険事務組合美川商工会</t>
    <rPh sb="1" eb="3">
      <t>ロウドウ</t>
    </rPh>
    <rPh sb="3" eb="5">
      <t>ホケン</t>
    </rPh>
    <rPh sb="5" eb="7">
      <t>ジム</t>
    </rPh>
    <rPh sb="7" eb="9">
      <t>クミアイ</t>
    </rPh>
    <rPh sb="9" eb="11">
      <t>ミカワ</t>
    </rPh>
    <rPh sb="11" eb="14">
      <t>ショウコウカイ</t>
    </rPh>
    <phoneticPr fontId="2"/>
  </si>
  <si>
    <t>（TEL：076－204－6818）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</si>
</sst>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#"/>
    <numFmt numFmtId="178" formatCode="#,##0.0_ "/>
    <numFmt numFmtId="179" formatCode="#,##0_);[Red]\(#,##0\)"/>
  </numFmts>
  <fonts count="22"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color indexed="9"/>
      <name val="ＭＳ Ｐ明朝"/>
      <family val="1"/>
      <charset val="128"/>
    </font>
    <font>
      <sz val="8"/>
      <name val="BIZ UDPゴシック"/>
      <family val="3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6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/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medium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medium">
        <color indexed="64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/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55"/>
      </left>
      <right style="medium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55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 style="thin">
        <color indexed="55"/>
      </right>
      <top/>
      <bottom/>
      <diagonal style="thin">
        <color indexed="64"/>
      </diagonal>
    </border>
    <border diagonalUp="1">
      <left style="thin">
        <color indexed="55"/>
      </left>
      <right style="thin">
        <color indexed="55"/>
      </right>
      <top/>
      <bottom/>
      <diagonal style="thin">
        <color indexed="64"/>
      </diagonal>
    </border>
    <border diagonalUp="1">
      <left style="thin">
        <color indexed="55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55"/>
      </right>
      <top/>
      <bottom/>
      <diagonal/>
    </border>
    <border>
      <left style="thin">
        <color indexed="55"/>
      </left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55"/>
      </right>
      <top/>
      <bottom style="medium">
        <color indexed="64"/>
      </bottom>
      <diagonal style="thin">
        <color indexed="64"/>
      </diagonal>
    </border>
    <border diagonalUp="1">
      <left style="thin">
        <color indexed="55"/>
      </left>
      <right style="thin">
        <color indexed="55"/>
      </right>
      <top/>
      <bottom style="medium">
        <color indexed="64"/>
      </bottom>
      <diagonal style="thin">
        <color indexed="64"/>
      </diagonal>
    </border>
    <border diagonalUp="1">
      <left style="thin">
        <color indexed="55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55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medium">
        <color indexed="64"/>
      </bottom>
      <diagonal/>
    </border>
    <border>
      <left style="thin">
        <color indexed="55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medium">
        <color indexed="64"/>
      </right>
      <top style="thin">
        <color indexed="55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55"/>
      </bottom>
      <diagonal/>
    </border>
    <border>
      <left style="thin">
        <color indexed="55"/>
      </left>
      <right/>
      <top style="medium">
        <color indexed="64"/>
      </top>
      <bottom style="medium">
        <color indexed="55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/>
      <right style="thin">
        <color indexed="55"/>
      </right>
      <top style="medium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64"/>
      </bottom>
      <diagonal/>
    </border>
    <border>
      <left style="thin">
        <color indexed="55"/>
      </left>
      <right/>
      <top style="medium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55"/>
      </top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7" fillId="0" borderId="0" applyFont="0" applyFill="0" applyBorder="0" applyAlignment="0" applyProtection="0">
      <alignment vertical="center"/>
    </xf>
  </cellStyleXfs>
  <cellXfs count="6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49" fontId="10" fillId="4" borderId="0" xfId="0" applyNumberFormat="1" applyFont="1" applyFill="1"/>
    <xf numFmtId="0" fontId="1" fillId="0" borderId="3" xfId="0" applyFont="1" applyBorder="1" applyAlignment="1">
      <alignment vertical="top"/>
    </xf>
    <xf numFmtId="0" fontId="1" fillId="0" borderId="3" xfId="0" applyFont="1" applyBorder="1"/>
    <xf numFmtId="0" fontId="1" fillId="0" borderId="69" xfId="0" applyFont="1" applyBorder="1"/>
    <xf numFmtId="0" fontId="10" fillId="4" borderId="0" xfId="0" applyFont="1" applyFill="1"/>
    <xf numFmtId="0" fontId="1" fillId="0" borderId="0" xfId="0" applyFont="1" applyAlignment="1">
      <alignment vertical="top"/>
    </xf>
    <xf numFmtId="0" fontId="1" fillId="0" borderId="42" xfId="0" applyFont="1" applyBorder="1"/>
    <xf numFmtId="0" fontId="1" fillId="0" borderId="41" xfId="0" applyFont="1" applyBorder="1"/>
    <xf numFmtId="0" fontId="1" fillId="0" borderId="2" xfId="0" applyFont="1" applyBorder="1"/>
    <xf numFmtId="0" fontId="6" fillId="0" borderId="3" xfId="0" applyFont="1" applyBorder="1" applyProtection="1">
      <protection locked="0"/>
    </xf>
    <xf numFmtId="0" fontId="1" fillId="0" borderId="4" xfId="0" applyFont="1" applyBorder="1"/>
    <xf numFmtId="0" fontId="1" fillId="0" borderId="66" xfId="0" applyFont="1" applyBorder="1"/>
    <xf numFmtId="0" fontId="1" fillId="0" borderId="13" xfId="0" applyFont="1" applyBorder="1"/>
    <xf numFmtId="0" fontId="1" fillId="0" borderId="67" xfId="0" applyFont="1" applyBorder="1"/>
    <xf numFmtId="0" fontId="1" fillId="0" borderId="42" xfId="0" applyFont="1" applyBorder="1" applyAlignment="1">
      <alignment vertical="top"/>
    </xf>
    <xf numFmtId="0" fontId="1" fillId="0" borderId="41" xfId="0" applyFont="1" applyBorder="1" applyAlignment="1">
      <alignment vertical="top"/>
    </xf>
    <xf numFmtId="0" fontId="6" fillId="0" borderId="0" xfId="0" applyFont="1" applyProtection="1">
      <protection locked="0"/>
    </xf>
    <xf numFmtId="0" fontId="4" fillId="0" borderId="0" xfId="0" applyFont="1"/>
    <xf numFmtId="0" fontId="4" fillId="0" borderId="4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6" fontId="6" fillId="0" borderId="0" xfId="0" applyNumberFormat="1" applyFont="1" applyAlignment="1" applyProtection="1">
      <alignment horizontal="right"/>
      <protection locked="0"/>
    </xf>
    <xf numFmtId="176" fontId="1" fillId="0" borderId="0" xfId="0" applyNumberFormat="1" applyFont="1"/>
    <xf numFmtId="0" fontId="4" fillId="0" borderId="0" xfId="0" applyFont="1" applyAlignment="1">
      <alignment shrinkToFit="1"/>
    </xf>
    <xf numFmtId="0" fontId="2" fillId="0" borderId="0" xfId="0" applyFont="1"/>
    <xf numFmtId="0" fontId="4" fillId="0" borderId="42" xfId="0" applyFont="1" applyBorder="1"/>
    <xf numFmtId="0" fontId="0" fillId="0" borderId="42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/>
    <xf numFmtId="0" fontId="1" fillId="0" borderId="74" xfId="0" applyFont="1" applyBorder="1"/>
    <xf numFmtId="0" fontId="1" fillId="0" borderId="75" xfId="0" applyFont="1" applyBorder="1"/>
    <xf numFmtId="0" fontId="1" fillId="0" borderId="76" xfId="0" applyFont="1" applyBorder="1"/>
    <xf numFmtId="0" fontId="1" fillId="0" borderId="0" xfId="0" quotePrefix="1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9" fontId="4" fillId="0" borderId="0" xfId="0" applyNumberFormat="1" applyFont="1"/>
    <xf numFmtId="0" fontId="4" fillId="0" borderId="41" xfId="0" applyFont="1" applyBorder="1"/>
    <xf numFmtId="0" fontId="4" fillId="0" borderId="6" xfId="0" applyFont="1" applyBorder="1"/>
    <xf numFmtId="0" fontId="1" fillId="0" borderId="0" xfId="0" applyFont="1" applyProtection="1">
      <protection locked="0"/>
    </xf>
    <xf numFmtId="0" fontId="1" fillId="3" borderId="0" xfId="0" applyFont="1" applyFill="1"/>
    <xf numFmtId="0" fontId="1" fillId="3" borderId="13" xfId="0" applyFont="1" applyFill="1" applyBorder="1"/>
    <xf numFmtId="38" fontId="0" fillId="0" borderId="0" xfId="1" applyFont="1" applyAlignment="1"/>
    <xf numFmtId="38" fontId="0" fillId="0" borderId="7" xfId="1" applyFont="1" applyBorder="1" applyAlignment="1"/>
    <xf numFmtId="38" fontId="19" fillId="0" borderId="7" xfId="1" applyFont="1" applyBorder="1" applyAlignment="1"/>
    <xf numFmtId="38" fontId="18" fillId="7" borderId="7" xfId="1" applyFont="1" applyFill="1" applyBorder="1" applyAlignment="1"/>
    <xf numFmtId="0" fontId="0" fillId="8" borderId="0" xfId="0" applyFill="1"/>
    <xf numFmtId="38" fontId="0" fillId="8" borderId="0" xfId="1" applyFont="1" applyFill="1" applyAlignment="1">
      <alignment horizontal="right"/>
    </xf>
    <xf numFmtId="0" fontId="20" fillId="8" borderId="0" xfId="0" applyFont="1" applyFill="1"/>
    <xf numFmtId="38" fontId="20" fillId="8" borderId="145" xfId="1" applyFont="1" applyFill="1" applyBorder="1" applyAlignment="1"/>
    <xf numFmtId="0" fontId="0" fillId="9" borderId="0" xfId="0" applyFill="1"/>
    <xf numFmtId="38" fontId="0" fillId="9" borderId="0" xfId="1" applyFont="1" applyFill="1" applyAlignment="1">
      <alignment horizontal="right"/>
    </xf>
    <xf numFmtId="0" fontId="20" fillId="9" borderId="0" xfId="0" applyFont="1" applyFill="1"/>
    <xf numFmtId="38" fontId="20" fillId="9" borderId="145" xfId="1" applyFont="1" applyFill="1" applyBorder="1" applyAlignment="1"/>
    <xf numFmtId="0" fontId="21" fillId="9" borderId="0" xfId="0" applyFont="1" applyFill="1"/>
    <xf numFmtId="0" fontId="21" fillId="10" borderId="0" xfId="0" applyFont="1" applyFill="1"/>
    <xf numFmtId="0" fontId="20" fillId="0" borderId="145" xfId="0" applyFont="1" applyBorder="1"/>
    <xf numFmtId="0" fontId="0" fillId="0" borderId="7" xfId="0" applyBorder="1"/>
    <xf numFmtId="0" fontId="0" fillId="0" borderId="7" xfId="0" applyBorder="1" applyAlignment="1">
      <alignment wrapText="1"/>
    </xf>
    <xf numFmtId="38" fontId="0" fillId="0" borderId="7" xfId="1" applyFont="1" applyBorder="1" applyAlignment="1">
      <alignment wrapText="1"/>
    </xf>
    <xf numFmtId="0" fontId="0" fillId="10" borderId="58" xfId="0" applyFill="1" applyBorder="1"/>
    <xf numFmtId="0" fontId="0" fillId="10" borderId="59" xfId="0" applyFill="1" applyBorder="1"/>
    <xf numFmtId="0" fontId="0" fillId="10" borderId="77" xfId="0" applyFill="1" applyBorder="1" applyAlignment="1">
      <alignment horizontal="right"/>
    </xf>
    <xf numFmtId="38" fontId="0" fillId="10" borderId="76" xfId="1" applyFont="1" applyFill="1" applyBorder="1" applyAlignment="1"/>
    <xf numFmtId="0" fontId="0" fillId="9" borderId="58" xfId="0" applyFill="1" applyBorder="1"/>
    <xf numFmtId="0" fontId="0" fillId="9" borderId="59" xfId="0" applyFill="1" applyBorder="1"/>
    <xf numFmtId="0" fontId="0" fillId="9" borderId="77" xfId="0" applyFill="1" applyBorder="1" applyAlignment="1">
      <alignment horizontal="right"/>
    </xf>
    <xf numFmtId="38" fontId="0" fillId="9" borderId="76" xfId="1" applyFont="1" applyFill="1" applyBorder="1" applyAlignment="1"/>
    <xf numFmtId="0" fontId="4" fillId="0" borderId="2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3" fillId="2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3" borderId="3" xfId="0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 applyProtection="1">
      <alignment horizontal="center" vertical="center"/>
      <protection locked="0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49" fontId="6" fillId="3" borderId="0" xfId="0" applyNumberFormat="1" applyFont="1" applyFill="1" applyAlignment="1" applyProtection="1">
      <alignment horizontal="left"/>
      <protection locked="0"/>
    </xf>
    <xf numFmtId="49" fontId="6" fillId="3" borderId="6" xfId="0" applyNumberFormat="1" applyFont="1" applyFill="1" applyBorder="1" applyAlignment="1" applyProtection="1">
      <alignment horizontal="left"/>
      <protection locked="0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9" fillId="3" borderId="0" xfId="0" applyFont="1" applyFill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9" fillId="3" borderId="15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 applyProtection="1">
      <alignment horizontal="center" vertical="center"/>
      <protection locked="0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9" fillId="3" borderId="16" xfId="0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/>
      <protection locked="0"/>
    </xf>
    <xf numFmtId="0" fontId="9" fillId="3" borderId="1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left" vertical="center"/>
      <protection locked="0"/>
    </xf>
    <xf numFmtId="0" fontId="9" fillId="3" borderId="6" xfId="0" applyFont="1" applyFill="1" applyBorder="1" applyAlignment="1" applyProtection="1">
      <alignment horizontal="left" vertical="center"/>
      <protection locked="0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66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3" fillId="0" borderId="28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4" fillId="0" borderId="28" xfId="0" applyFont="1" applyBorder="1" applyAlignment="1">
      <alignment horizontal="center" shrinkToFit="1"/>
    </xf>
    <xf numFmtId="0" fontId="4" fillId="0" borderId="29" xfId="0" applyFont="1" applyBorder="1" applyAlignment="1">
      <alignment horizontal="center" shrinkToFit="1"/>
    </xf>
    <xf numFmtId="0" fontId="4" fillId="0" borderId="0" xfId="0" applyFont="1" applyAlignment="1">
      <alignment horizontal="center" shrinkToFit="1"/>
    </xf>
    <xf numFmtId="0" fontId="4" fillId="0" borderId="42" xfId="0" applyFont="1" applyBorder="1" applyAlignment="1">
      <alignment horizontal="center" shrinkToFit="1"/>
    </xf>
    <xf numFmtId="0" fontId="4" fillId="0" borderId="13" xfId="0" applyFont="1" applyBorder="1" applyAlignment="1">
      <alignment horizontal="center" shrinkToFit="1"/>
    </xf>
    <xf numFmtId="0" fontId="4" fillId="0" borderId="67" xfId="0" applyFont="1" applyBorder="1" applyAlignment="1">
      <alignment horizontal="center" shrinkToFit="1"/>
    </xf>
    <xf numFmtId="0" fontId="3" fillId="3" borderId="0" xfId="0" applyFont="1" applyFill="1" applyAlignment="1" applyProtection="1">
      <alignment horizontal="left"/>
      <protection locked="0"/>
    </xf>
    <xf numFmtId="0" fontId="1" fillId="0" borderId="0" xfId="0" applyFont="1" applyAlignment="1">
      <alignment horizontal="right"/>
    </xf>
    <xf numFmtId="0" fontId="3" fillId="0" borderId="0" xfId="0" applyFont="1" applyAlignment="1" applyProtection="1">
      <alignment horizontal="left"/>
      <protection locked="0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0" fontId="4" fillId="0" borderId="49" xfId="0" applyFont="1" applyBorder="1" applyAlignment="1">
      <alignment horizontal="center" vertical="top" wrapText="1"/>
    </xf>
    <xf numFmtId="0" fontId="4" fillId="0" borderId="50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52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4" fillId="0" borderId="5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0" borderId="48" xfId="0" applyFont="1" applyBorder="1" applyAlignment="1">
      <alignment horizontal="center" vertical="top"/>
    </xf>
    <xf numFmtId="0" fontId="4" fillId="0" borderId="49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3" fillId="3" borderId="0" xfId="0" applyFont="1" applyFill="1" applyAlignment="1" applyProtection="1">
      <alignment horizontal="center" wrapText="1"/>
      <protection locked="0"/>
    </xf>
    <xf numFmtId="0" fontId="3" fillId="3" borderId="13" xfId="0" applyFont="1" applyFill="1" applyBorder="1" applyAlignment="1" applyProtection="1">
      <alignment horizontal="center" wrapText="1"/>
      <protection locked="0"/>
    </xf>
    <xf numFmtId="0" fontId="1" fillId="0" borderId="55" xfId="0" applyFont="1" applyBorder="1" applyAlignment="1">
      <alignment horizontal="right" shrinkToFit="1"/>
    </xf>
    <xf numFmtId="0" fontId="1" fillId="0" borderId="56" xfId="0" applyFont="1" applyBorder="1" applyAlignment="1">
      <alignment horizontal="right" shrinkToFit="1"/>
    </xf>
    <xf numFmtId="0" fontId="1" fillId="0" borderId="57" xfId="0" applyFont="1" applyBorder="1" applyAlignment="1">
      <alignment horizontal="right" shrinkToFit="1"/>
    </xf>
    <xf numFmtId="0" fontId="4" fillId="0" borderId="58" xfId="0" applyFont="1" applyBorder="1" applyAlignment="1">
      <alignment horizontal="center" shrinkToFit="1"/>
    </xf>
    <xf numFmtId="0" fontId="4" fillId="0" borderId="59" xfId="0" applyFont="1" applyBorder="1" applyAlignment="1">
      <alignment horizontal="center" shrinkToFit="1"/>
    </xf>
    <xf numFmtId="0" fontId="4" fillId="0" borderId="60" xfId="0" applyFont="1" applyBorder="1" applyAlignment="1">
      <alignment horizontal="right" shrinkToFit="1"/>
    </xf>
    <xf numFmtId="0" fontId="4" fillId="0" borderId="56" xfId="0" applyFont="1" applyBorder="1" applyAlignment="1">
      <alignment horizontal="right" shrinkToFit="1"/>
    </xf>
    <xf numFmtId="0" fontId="4" fillId="0" borderId="57" xfId="0" applyFont="1" applyBorder="1" applyAlignment="1">
      <alignment horizontal="right" shrinkToFi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38" xfId="0" applyFont="1" applyBorder="1" applyAlignment="1">
      <alignment horizont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177" fontId="9" fillId="0" borderId="0" xfId="0" applyNumberFormat="1" applyFont="1" applyAlignment="1">
      <alignment horizontal="right"/>
    </xf>
    <xf numFmtId="0" fontId="1" fillId="0" borderId="68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77" fontId="9" fillId="0" borderId="59" xfId="0" applyNumberFormat="1" applyFont="1" applyBorder="1" applyAlignment="1">
      <alignment horizontal="right"/>
    </xf>
    <xf numFmtId="0" fontId="4" fillId="0" borderId="55" xfId="0" applyFont="1" applyBorder="1" applyAlignment="1">
      <alignment horizontal="right" shrinkToFit="1"/>
    </xf>
    <xf numFmtId="0" fontId="4" fillId="0" borderId="61" xfId="0" applyFont="1" applyBorder="1" applyAlignment="1">
      <alignment horizontal="right" shrinkToFit="1"/>
    </xf>
    <xf numFmtId="0" fontId="4" fillId="0" borderId="62" xfId="0" applyFont="1" applyBorder="1" applyAlignment="1">
      <alignment horizontal="right" shrinkToFit="1"/>
    </xf>
    <xf numFmtId="0" fontId="4" fillId="0" borderId="63" xfId="0" applyFont="1" applyBorder="1" applyAlignment="1">
      <alignment horizontal="right" shrinkToFit="1"/>
    </xf>
    <xf numFmtId="0" fontId="4" fillId="0" borderId="64" xfId="0" applyFont="1" applyBorder="1" applyAlignment="1">
      <alignment horizontal="right" shrinkToFit="1"/>
    </xf>
    <xf numFmtId="0" fontId="4" fillId="0" borderId="65" xfId="0" applyFont="1" applyBorder="1" applyAlignment="1">
      <alignment horizontal="right" shrinkToFi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textRotation="255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176" fontId="9" fillId="0" borderId="41" xfId="0" applyNumberFormat="1" applyFont="1" applyBorder="1" applyAlignment="1" applyProtection="1">
      <alignment horizontal="right"/>
      <protection locked="0"/>
    </xf>
    <xf numFmtId="0" fontId="9" fillId="0" borderId="0" xfId="0" applyFont="1" applyAlignment="1" applyProtection="1">
      <alignment horizontal="right"/>
      <protection locked="0"/>
    </xf>
    <xf numFmtId="0" fontId="9" fillId="0" borderId="41" xfId="0" applyFont="1" applyBorder="1" applyAlignment="1" applyProtection="1">
      <alignment horizontal="right"/>
      <protection locked="0"/>
    </xf>
    <xf numFmtId="0" fontId="1" fillId="0" borderId="55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65" xfId="0" applyFont="1" applyBorder="1" applyAlignment="1">
      <alignment horizontal="center"/>
    </xf>
    <xf numFmtId="176" fontId="9" fillId="5" borderId="71" xfId="0" applyNumberFormat="1" applyFont="1" applyFill="1" applyBorder="1" applyAlignment="1" applyProtection="1">
      <alignment horizontal="right"/>
      <protection locked="0"/>
    </xf>
    <xf numFmtId="0" fontId="9" fillId="5" borderId="59" xfId="0" applyFont="1" applyFill="1" applyBorder="1" applyAlignment="1" applyProtection="1">
      <alignment horizontal="right"/>
      <protection locked="0"/>
    </xf>
    <xf numFmtId="0" fontId="9" fillId="5" borderId="71" xfId="0" applyFont="1" applyFill="1" applyBorder="1" applyAlignment="1" applyProtection="1">
      <alignment horizontal="right"/>
      <protection locked="0"/>
    </xf>
    <xf numFmtId="0" fontId="11" fillId="0" borderId="7" xfId="0" applyFont="1" applyBorder="1" applyAlignment="1">
      <alignment horizontal="center"/>
    </xf>
    <xf numFmtId="177" fontId="9" fillId="0" borderId="59" xfId="0" applyNumberFormat="1" applyFont="1" applyBorder="1"/>
    <xf numFmtId="177" fontId="9" fillId="0" borderId="72" xfId="0" applyNumberFormat="1" applyFont="1" applyBorder="1"/>
    <xf numFmtId="176" fontId="11" fillId="0" borderId="73" xfId="0" applyNumberFormat="1" applyFont="1" applyBorder="1" applyAlignment="1">
      <alignment horizontal="center"/>
    </xf>
    <xf numFmtId="176" fontId="11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 applyProtection="1">
      <alignment horizontal="center" shrinkToFit="1"/>
      <protection locked="0"/>
    </xf>
    <xf numFmtId="0" fontId="11" fillId="0" borderId="70" xfId="0" applyFont="1" applyBorder="1" applyAlignment="1">
      <alignment horizontal="center"/>
    </xf>
    <xf numFmtId="177" fontId="9" fillId="0" borderId="0" xfId="0" applyNumberFormat="1" applyFont="1"/>
    <xf numFmtId="177" fontId="9" fillId="0" borderId="42" xfId="0" applyNumberFormat="1" applyFont="1" applyBorder="1"/>
    <xf numFmtId="176" fontId="11" fillId="0" borderId="46" xfId="0" applyNumberFormat="1" applyFont="1" applyBorder="1" applyAlignment="1">
      <alignment horizontal="center"/>
    </xf>
    <xf numFmtId="176" fontId="11" fillId="0" borderId="44" xfId="0" applyNumberFormat="1" applyFont="1" applyBorder="1" applyAlignment="1">
      <alignment horizontal="center"/>
    </xf>
    <xf numFmtId="176" fontId="11" fillId="0" borderId="45" xfId="0" applyNumberFormat="1" applyFont="1" applyBorder="1" applyAlignment="1">
      <alignment horizontal="center"/>
    </xf>
    <xf numFmtId="176" fontId="11" fillId="0" borderId="36" xfId="0" applyNumberFormat="1" applyFont="1" applyBorder="1" applyAlignment="1">
      <alignment horizontal="center"/>
    </xf>
    <xf numFmtId="176" fontId="11" fillId="0" borderId="31" xfId="0" applyNumberFormat="1" applyFont="1" applyBorder="1" applyAlignment="1">
      <alignment horizontal="center"/>
    </xf>
    <xf numFmtId="176" fontId="11" fillId="0" borderId="32" xfId="0" applyNumberFormat="1" applyFont="1" applyBorder="1" applyAlignment="1">
      <alignment horizontal="center"/>
    </xf>
    <xf numFmtId="49" fontId="1" fillId="0" borderId="70" xfId="0" applyNumberFormat="1" applyFont="1" applyBorder="1" applyAlignment="1" applyProtection="1">
      <alignment horizontal="center" shrinkToFit="1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12" xfId="0" applyFont="1" applyFill="1" applyBorder="1" applyAlignment="1" applyProtection="1">
      <alignment horizontal="center"/>
      <protection locked="0"/>
    </xf>
    <xf numFmtId="0" fontId="1" fillId="3" borderId="13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  <protection locked="0"/>
    </xf>
    <xf numFmtId="0" fontId="1" fillId="0" borderId="42" xfId="0" applyFont="1" applyBorder="1" applyAlignment="1">
      <alignment horizontal="center"/>
    </xf>
    <xf numFmtId="176" fontId="9" fillId="3" borderId="71" xfId="0" applyNumberFormat="1" applyFont="1" applyFill="1" applyBorder="1" applyAlignment="1" applyProtection="1">
      <alignment horizontal="right"/>
      <protection locked="0"/>
    </xf>
    <xf numFmtId="0" fontId="9" fillId="3" borderId="59" xfId="0" applyFont="1" applyFill="1" applyBorder="1" applyAlignment="1" applyProtection="1">
      <alignment horizontal="right"/>
      <protection locked="0"/>
    </xf>
    <xf numFmtId="0" fontId="9" fillId="3" borderId="71" xfId="0" applyFont="1" applyFill="1" applyBorder="1" applyAlignment="1" applyProtection="1">
      <alignment horizontal="right"/>
      <protection locked="0"/>
    </xf>
    <xf numFmtId="176" fontId="9" fillId="6" borderId="71" xfId="0" applyNumberFormat="1" applyFont="1" applyFill="1" applyBorder="1" applyAlignment="1" applyProtection="1">
      <alignment horizontal="right"/>
      <protection locked="0"/>
    </xf>
    <xf numFmtId="0" fontId="9" fillId="6" borderId="59" xfId="0" applyFont="1" applyFill="1" applyBorder="1" applyAlignment="1" applyProtection="1">
      <alignment horizontal="right"/>
      <protection locked="0"/>
    </xf>
    <xf numFmtId="0" fontId="9" fillId="6" borderId="71" xfId="0" applyFont="1" applyFill="1" applyBorder="1" applyAlignment="1" applyProtection="1">
      <alignment horizontal="right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6" fontId="9" fillId="0" borderId="71" xfId="0" applyNumberFormat="1" applyFont="1" applyBorder="1" applyAlignment="1" applyProtection="1">
      <alignment horizontal="right"/>
      <protection locked="0"/>
    </xf>
    <xf numFmtId="0" fontId="9" fillId="0" borderId="59" xfId="0" applyFont="1" applyBorder="1" applyAlignment="1" applyProtection="1">
      <alignment horizontal="right"/>
      <protection locked="0"/>
    </xf>
    <xf numFmtId="0" fontId="9" fillId="0" borderId="71" xfId="0" applyFont="1" applyBorder="1" applyAlignment="1" applyProtection="1">
      <alignment horizontal="right"/>
      <protection locked="0"/>
    </xf>
    <xf numFmtId="0" fontId="1" fillId="0" borderId="41" xfId="0" applyFont="1" applyBorder="1" applyAlignment="1">
      <alignment horizontal="left"/>
    </xf>
    <xf numFmtId="0" fontId="1" fillId="0" borderId="66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3" borderId="2" xfId="0" applyFont="1" applyFill="1" applyBorder="1" applyAlignment="1" applyProtection="1">
      <alignment horizontal="center" vertical="top"/>
      <protection locked="0"/>
    </xf>
    <xf numFmtId="0" fontId="1" fillId="3" borderId="3" xfId="0" applyFont="1" applyFill="1" applyBorder="1" applyAlignment="1" applyProtection="1">
      <alignment horizontal="center" vertical="top"/>
      <protection locked="0"/>
    </xf>
    <xf numFmtId="0" fontId="1" fillId="3" borderId="4" xfId="0" applyFont="1" applyFill="1" applyBorder="1" applyAlignment="1" applyProtection="1">
      <alignment horizontal="center" vertical="top"/>
      <protection locked="0"/>
    </xf>
    <xf numFmtId="0" fontId="1" fillId="3" borderId="12" xfId="0" applyFont="1" applyFill="1" applyBorder="1" applyAlignment="1" applyProtection="1">
      <alignment horizontal="center" vertical="top"/>
      <protection locked="0"/>
    </xf>
    <xf numFmtId="0" fontId="1" fillId="3" borderId="13" xfId="0" applyFont="1" applyFill="1" applyBorder="1" applyAlignment="1" applyProtection="1">
      <alignment horizontal="center" vertical="top"/>
      <protection locked="0"/>
    </xf>
    <xf numFmtId="0" fontId="1" fillId="3" borderId="15" xfId="0" applyFont="1" applyFill="1" applyBorder="1" applyAlignment="1" applyProtection="1">
      <alignment horizontal="center" vertical="top"/>
      <protection locked="0"/>
    </xf>
    <xf numFmtId="0" fontId="1" fillId="0" borderId="68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2" fillId="3" borderId="0" xfId="0" applyFont="1" applyFill="1" applyAlignment="1" applyProtection="1">
      <alignment horizontal="left" vertical="center"/>
      <protection locked="0"/>
    </xf>
    <xf numFmtId="3" fontId="1" fillId="3" borderId="2" xfId="0" applyNumberFormat="1" applyFont="1" applyFill="1" applyBorder="1" applyAlignment="1" applyProtection="1">
      <alignment horizontal="center" vertical="center"/>
      <protection locked="0"/>
    </xf>
    <xf numFmtId="3" fontId="1" fillId="3" borderId="3" xfId="0" applyNumberFormat="1" applyFont="1" applyFill="1" applyBorder="1" applyAlignment="1" applyProtection="1">
      <alignment horizontal="center" vertical="center"/>
      <protection locked="0"/>
    </xf>
    <xf numFmtId="3" fontId="1" fillId="3" borderId="4" xfId="0" applyNumberFormat="1" applyFont="1" applyFill="1" applyBorder="1" applyAlignment="1" applyProtection="1">
      <alignment horizontal="center" vertical="center"/>
      <protection locked="0"/>
    </xf>
    <xf numFmtId="3" fontId="1" fillId="3" borderId="5" xfId="0" applyNumberFormat="1" applyFont="1" applyFill="1" applyBorder="1" applyAlignment="1" applyProtection="1">
      <alignment horizontal="center" vertical="center"/>
      <protection locked="0"/>
    </xf>
    <xf numFmtId="3" fontId="1" fillId="3" borderId="0" xfId="0" applyNumberFormat="1" applyFont="1" applyFill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 applyProtection="1">
      <alignment horizontal="center" vertical="center"/>
      <protection locked="0"/>
    </xf>
    <xf numFmtId="3" fontId="1" fillId="3" borderId="12" xfId="0" applyNumberFormat="1" applyFont="1" applyFill="1" applyBorder="1" applyAlignment="1" applyProtection="1">
      <alignment horizontal="center" vertical="center"/>
      <protection locked="0"/>
    </xf>
    <xf numFmtId="3" fontId="1" fillId="3" borderId="13" xfId="0" applyNumberFormat="1" applyFont="1" applyFill="1" applyBorder="1" applyAlignment="1" applyProtection="1">
      <alignment horizontal="center" vertical="center"/>
      <protection locked="0"/>
    </xf>
    <xf numFmtId="3" fontId="1" fillId="3" borderId="15" xfId="0" applyNumberFormat="1" applyFont="1" applyFill="1" applyBorder="1" applyAlignment="1" applyProtection="1">
      <alignment horizontal="center" vertical="center"/>
      <protection locked="0"/>
    </xf>
    <xf numFmtId="178" fontId="11" fillId="0" borderId="73" xfId="0" applyNumberFormat="1" applyFont="1" applyBorder="1" applyAlignment="1">
      <alignment horizontal="center"/>
    </xf>
    <xf numFmtId="178" fontId="11" fillId="0" borderId="7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  <protection locked="0"/>
    </xf>
    <xf numFmtId="0" fontId="2" fillId="0" borderId="0" xfId="0" applyFont="1" applyAlignment="1">
      <alignment horizontal="center"/>
    </xf>
    <xf numFmtId="0" fontId="13" fillId="0" borderId="3" xfId="0" applyFont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3" fillId="0" borderId="13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>
      <alignment horizontal="center" shrinkToFit="1"/>
    </xf>
    <xf numFmtId="0" fontId="0" fillId="0" borderId="7" xfId="0" applyBorder="1" applyAlignment="1">
      <alignment horizontal="center" vertical="center"/>
    </xf>
    <xf numFmtId="177" fontId="9" fillId="0" borderId="58" xfId="0" applyNumberFormat="1" applyFont="1" applyBorder="1" applyAlignment="1">
      <alignment horizontal="right"/>
    </xf>
    <xf numFmtId="177" fontId="9" fillId="0" borderId="77" xfId="0" applyNumberFormat="1" applyFont="1" applyBorder="1" applyAlignment="1">
      <alignment horizontal="right"/>
    </xf>
    <xf numFmtId="176" fontId="11" fillId="0" borderId="68" xfId="0" applyNumberFormat="1" applyFont="1" applyBorder="1" applyAlignment="1">
      <alignment horizontal="center"/>
    </xf>
    <xf numFmtId="176" fontId="11" fillId="0" borderId="3" xfId="0" applyNumberFormat="1" applyFont="1" applyBorder="1" applyAlignment="1">
      <alignment horizontal="center"/>
    </xf>
    <xf numFmtId="176" fontId="11" fillId="0" borderId="4" xfId="0" applyNumberFormat="1" applyFont="1" applyBorder="1" applyAlignment="1">
      <alignment horizontal="center"/>
    </xf>
    <xf numFmtId="176" fontId="11" fillId="0" borderId="66" xfId="0" applyNumberFormat="1" applyFont="1" applyBorder="1" applyAlignment="1">
      <alignment horizontal="center"/>
    </xf>
    <xf numFmtId="176" fontId="11" fillId="0" borderId="13" xfId="0" applyNumberFormat="1" applyFont="1" applyBorder="1" applyAlignment="1">
      <alignment horizontal="center"/>
    </xf>
    <xf numFmtId="176" fontId="11" fillId="0" borderId="15" xfId="0" applyNumberFormat="1" applyFont="1" applyBorder="1" applyAlignment="1">
      <alignment horizontal="center"/>
    </xf>
    <xf numFmtId="178" fontId="11" fillId="0" borderId="68" xfId="0" applyNumberFormat="1" applyFont="1" applyBorder="1" applyAlignment="1">
      <alignment horizontal="center"/>
    </xf>
    <xf numFmtId="178" fontId="11" fillId="0" borderId="3" xfId="0" applyNumberFormat="1" applyFont="1" applyBorder="1" applyAlignment="1">
      <alignment horizontal="center"/>
    </xf>
    <xf numFmtId="178" fontId="11" fillId="0" borderId="4" xfId="0" applyNumberFormat="1" applyFont="1" applyBorder="1" applyAlignment="1">
      <alignment horizontal="center"/>
    </xf>
    <xf numFmtId="178" fontId="11" fillId="0" borderId="66" xfId="0" applyNumberFormat="1" applyFont="1" applyBorder="1" applyAlignment="1">
      <alignment horizontal="center"/>
    </xf>
    <xf numFmtId="178" fontId="11" fillId="0" borderId="13" xfId="0" applyNumberFormat="1" applyFont="1" applyBorder="1" applyAlignment="1">
      <alignment horizontal="center"/>
    </xf>
    <xf numFmtId="178" fontId="11" fillId="0" borderId="15" xfId="0" applyNumberFormat="1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6" borderId="5" xfId="0" applyFont="1" applyFill="1" applyBorder="1" applyAlignment="1">
      <alignment horizontal="left" wrapText="1"/>
    </xf>
    <xf numFmtId="0" fontId="1" fillId="6" borderId="0" xfId="0" applyFont="1" applyFill="1" applyAlignment="1">
      <alignment horizontal="left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176" fontId="9" fillId="3" borderId="41" xfId="0" applyNumberFormat="1" applyFont="1" applyFill="1" applyBorder="1" applyAlignment="1" applyProtection="1">
      <alignment horizontal="right"/>
      <protection locked="0"/>
    </xf>
    <xf numFmtId="0" fontId="9" fillId="3" borderId="0" xfId="0" applyFont="1" applyFill="1" applyAlignment="1" applyProtection="1">
      <alignment horizontal="right"/>
      <protection locked="0"/>
    </xf>
    <xf numFmtId="0" fontId="9" fillId="3" borderId="41" xfId="0" applyFont="1" applyFill="1" applyBorder="1" applyAlignment="1" applyProtection="1">
      <alignment horizontal="right"/>
      <protection locked="0"/>
    </xf>
    <xf numFmtId="0" fontId="11" fillId="0" borderId="78" xfId="0" applyFont="1" applyBorder="1" applyAlignment="1">
      <alignment horizontal="center"/>
    </xf>
    <xf numFmtId="176" fontId="11" fillId="0" borderId="79" xfId="0" applyNumberFormat="1" applyFont="1" applyBorder="1" applyAlignment="1">
      <alignment horizontal="center"/>
    </xf>
    <xf numFmtId="176" fontId="11" fillId="0" borderId="78" xfId="0" applyNumberFormat="1" applyFont="1" applyBorder="1" applyAlignment="1">
      <alignment horizontal="center"/>
    </xf>
    <xf numFmtId="49" fontId="1" fillId="0" borderId="78" xfId="0" applyNumberFormat="1" applyFont="1" applyBorder="1" applyAlignment="1" applyProtection="1">
      <alignment horizontal="center" shrinkToFit="1"/>
      <protection locked="0"/>
    </xf>
    <xf numFmtId="177" fontId="9" fillId="0" borderId="5" xfId="0" applyNumberFormat="1" applyFont="1" applyBorder="1" applyAlignment="1">
      <alignment horizontal="right"/>
    </xf>
    <xf numFmtId="177" fontId="9" fillId="0" borderId="6" xfId="0" applyNumberFormat="1" applyFont="1" applyBorder="1" applyAlignment="1">
      <alignment horizontal="right"/>
    </xf>
    <xf numFmtId="177" fontId="5" fillId="0" borderId="2" xfId="0" applyNumberFormat="1" applyFont="1" applyBorder="1" applyAlignment="1">
      <alignment horizontal="right"/>
    </xf>
    <xf numFmtId="177" fontId="5" fillId="0" borderId="3" xfId="0" applyNumberFormat="1" applyFont="1" applyBorder="1" applyAlignment="1">
      <alignment horizontal="right"/>
    </xf>
    <xf numFmtId="177" fontId="5" fillId="0" borderId="4" xfId="0" applyNumberFormat="1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5" xfId="0" applyNumberFormat="1" applyFont="1" applyBorder="1" applyAlignment="1">
      <alignment horizontal="right"/>
    </xf>
    <xf numFmtId="0" fontId="5" fillId="0" borderId="80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1" fillId="0" borderId="7" xfId="0" applyFont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76" fontId="5" fillId="0" borderId="3" xfId="0" applyNumberFormat="1" applyFont="1" applyBorder="1" applyAlignment="1" applyProtection="1">
      <alignment horizontal="right"/>
      <protection locked="0"/>
    </xf>
    <xf numFmtId="176" fontId="5" fillId="0" borderId="69" xfId="0" applyNumberFormat="1" applyFont="1" applyBorder="1" applyAlignment="1" applyProtection="1">
      <alignment horizontal="right"/>
      <protection locked="0"/>
    </xf>
    <xf numFmtId="176" fontId="5" fillId="0" borderId="13" xfId="0" applyNumberFormat="1" applyFont="1" applyBorder="1" applyAlignment="1" applyProtection="1">
      <alignment horizontal="right"/>
      <protection locked="0"/>
    </xf>
    <xf numFmtId="176" fontId="5" fillId="0" borderId="67" xfId="0" applyNumberFormat="1" applyFont="1" applyBorder="1" applyAlignment="1" applyProtection="1">
      <alignment horizontal="right"/>
      <protection locked="0"/>
    </xf>
    <xf numFmtId="0" fontId="1" fillId="3" borderId="77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177" fontId="5" fillId="0" borderId="5" xfId="0" applyNumberFormat="1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177" fontId="5" fillId="0" borderId="6" xfId="0" applyNumberFormat="1" applyFont="1" applyBorder="1" applyAlignment="1">
      <alignment horizontal="right"/>
    </xf>
    <xf numFmtId="0" fontId="5" fillId="0" borderId="80" xfId="0" applyFont="1" applyBorder="1" applyAlignment="1">
      <alignment horizontal="center"/>
    </xf>
    <xf numFmtId="0" fontId="5" fillId="0" borderId="81" xfId="0" applyFont="1" applyBorder="1" applyAlignment="1">
      <alignment horizontal="center"/>
    </xf>
    <xf numFmtId="0" fontId="5" fillId="0" borderId="82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88" xfId="0" applyFont="1" applyBorder="1" applyAlignment="1">
      <alignment horizontal="center"/>
    </xf>
    <xf numFmtId="177" fontId="5" fillId="0" borderId="83" xfId="0" applyNumberFormat="1" applyFont="1" applyBorder="1" applyAlignment="1">
      <alignment horizontal="right"/>
    </xf>
    <xf numFmtId="177" fontId="5" fillId="0" borderId="81" xfId="0" applyNumberFormat="1" applyFont="1" applyBorder="1" applyAlignment="1">
      <alignment horizontal="right"/>
    </xf>
    <xf numFmtId="177" fontId="5" fillId="0" borderId="84" xfId="0" applyNumberFormat="1" applyFont="1" applyBorder="1" applyAlignment="1">
      <alignment horizontal="right"/>
    </xf>
    <xf numFmtId="177" fontId="5" fillId="0" borderId="89" xfId="0" applyNumberFormat="1" applyFont="1" applyBorder="1" applyAlignment="1">
      <alignment horizontal="right"/>
    </xf>
    <xf numFmtId="177" fontId="5" fillId="0" borderId="62" xfId="0" applyNumberFormat="1" applyFont="1" applyBorder="1" applyAlignment="1">
      <alignment horizontal="right"/>
    </xf>
    <xf numFmtId="177" fontId="5" fillId="0" borderId="90" xfId="0" applyNumberFormat="1" applyFont="1" applyBorder="1" applyAlignment="1">
      <alignment horizontal="right"/>
    </xf>
    <xf numFmtId="0" fontId="1" fillId="0" borderId="85" xfId="0" applyFont="1" applyBorder="1" applyAlignment="1">
      <alignment horizontal="center"/>
    </xf>
    <xf numFmtId="177" fontId="5" fillId="0" borderId="80" xfId="0" applyNumberFormat="1" applyFont="1" applyBorder="1" applyAlignment="1">
      <alignment horizontal="right"/>
    </xf>
    <xf numFmtId="177" fontId="5" fillId="0" borderId="86" xfId="0" applyNumberFormat="1" applyFont="1" applyBorder="1" applyAlignment="1">
      <alignment horizontal="right"/>
    </xf>
    <xf numFmtId="177" fontId="5" fillId="0" borderId="61" xfId="0" applyNumberFormat="1" applyFont="1" applyBorder="1" applyAlignment="1">
      <alignment horizontal="right"/>
    </xf>
    <xf numFmtId="177" fontId="5" fillId="0" borderId="63" xfId="0" applyNumberFormat="1" applyFont="1" applyBorder="1" applyAlignment="1">
      <alignment horizontal="right"/>
    </xf>
    <xf numFmtId="0" fontId="1" fillId="0" borderId="8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7" xfId="0" applyFont="1" applyBorder="1" applyAlignment="1" applyProtection="1">
      <alignment horizontal="center"/>
      <protection locked="0"/>
    </xf>
    <xf numFmtId="176" fontId="12" fillId="3" borderId="2" xfId="0" applyNumberFormat="1" applyFont="1" applyFill="1" applyBorder="1" applyAlignment="1" applyProtection="1">
      <alignment horizontal="right"/>
      <protection locked="0"/>
    </xf>
    <xf numFmtId="176" fontId="12" fillId="3" borderId="3" xfId="0" applyNumberFormat="1" applyFont="1" applyFill="1" applyBorder="1" applyAlignment="1" applyProtection="1">
      <alignment horizontal="right"/>
      <protection locked="0"/>
    </xf>
    <xf numFmtId="176" fontId="12" fillId="3" borderId="5" xfId="0" applyNumberFormat="1" applyFont="1" applyFill="1" applyBorder="1" applyAlignment="1" applyProtection="1">
      <alignment horizontal="right"/>
      <protection locked="0"/>
    </xf>
    <xf numFmtId="176" fontId="12" fillId="3" borderId="0" xfId="0" applyNumberFormat="1" applyFont="1" applyFill="1" applyAlignment="1" applyProtection="1">
      <alignment horizontal="right"/>
      <protection locked="0"/>
    </xf>
    <xf numFmtId="176" fontId="12" fillId="3" borderId="12" xfId="0" applyNumberFormat="1" applyFont="1" applyFill="1" applyBorder="1" applyAlignment="1" applyProtection="1">
      <alignment horizontal="right"/>
      <protection locked="0"/>
    </xf>
    <xf numFmtId="176" fontId="12" fillId="3" borderId="13" xfId="0" applyNumberFormat="1" applyFont="1" applyFill="1" applyBorder="1" applyAlignment="1" applyProtection="1">
      <alignment horizontal="right"/>
      <protection locked="0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77" fontId="14" fillId="0" borderId="2" xfId="0" applyNumberFormat="1" applyFont="1" applyBorder="1" applyAlignment="1">
      <alignment horizontal="center"/>
    </xf>
    <xf numFmtId="177" fontId="14" fillId="0" borderId="3" xfId="0" applyNumberFormat="1" applyFont="1" applyBorder="1" applyAlignment="1">
      <alignment horizontal="center"/>
    </xf>
    <xf numFmtId="177" fontId="14" fillId="0" borderId="4" xfId="0" applyNumberFormat="1" applyFont="1" applyBorder="1" applyAlignment="1">
      <alignment horizontal="center"/>
    </xf>
    <xf numFmtId="177" fontId="14" fillId="0" borderId="12" xfId="0" applyNumberFormat="1" applyFont="1" applyBorder="1" applyAlignment="1">
      <alignment horizontal="center"/>
    </xf>
    <xf numFmtId="177" fontId="14" fillId="0" borderId="13" xfId="0" applyNumberFormat="1" applyFont="1" applyBorder="1" applyAlignment="1">
      <alignment horizontal="center"/>
    </xf>
    <xf numFmtId="177" fontId="14" fillId="0" borderId="15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0" fillId="0" borderId="85" xfId="0" applyBorder="1"/>
    <xf numFmtId="0" fontId="5" fillId="0" borderId="91" xfId="0" applyFont="1" applyBorder="1" applyAlignment="1">
      <alignment horizontal="center"/>
    </xf>
    <xf numFmtId="0" fontId="5" fillId="0" borderId="92" xfId="0" applyFont="1" applyBorder="1" applyAlignment="1">
      <alignment horizontal="center"/>
    </xf>
    <xf numFmtId="0" fontId="5" fillId="0" borderId="93" xfId="0" applyFont="1" applyBorder="1" applyAlignment="1">
      <alignment horizontal="center"/>
    </xf>
    <xf numFmtId="177" fontId="5" fillId="0" borderId="107" xfId="0" applyNumberFormat="1" applyFont="1" applyBorder="1" applyAlignment="1">
      <alignment horizontal="right"/>
    </xf>
    <xf numFmtId="177" fontId="5" fillId="0" borderId="108" xfId="0" applyNumberFormat="1" applyFont="1" applyBorder="1" applyAlignment="1">
      <alignment horizontal="right"/>
    </xf>
    <xf numFmtId="177" fontId="5" fillId="0" borderId="109" xfId="0" applyNumberFormat="1" applyFont="1" applyBorder="1" applyAlignment="1">
      <alignment horizontal="right"/>
    </xf>
    <xf numFmtId="177" fontId="5" fillId="0" borderId="112" xfId="0" applyNumberFormat="1" applyFont="1" applyBorder="1" applyAlignment="1">
      <alignment horizontal="right"/>
    </xf>
    <xf numFmtId="177" fontId="5" fillId="0" borderId="113" xfId="0" applyNumberFormat="1" applyFont="1" applyBorder="1" applyAlignment="1">
      <alignment horizontal="right"/>
    </xf>
    <xf numFmtId="177" fontId="5" fillId="0" borderId="114" xfId="0" applyNumberFormat="1" applyFont="1" applyBorder="1" applyAlignment="1">
      <alignment horizontal="right"/>
    </xf>
    <xf numFmtId="0" fontId="1" fillId="0" borderId="115" xfId="0" applyFont="1" applyBorder="1" applyAlignment="1">
      <alignment horizontal="center"/>
    </xf>
    <xf numFmtId="177" fontId="5" fillId="0" borderId="110" xfId="0" applyNumberFormat="1" applyFont="1" applyBorder="1" applyAlignment="1" applyProtection="1">
      <alignment horizontal="right"/>
      <protection locked="0"/>
    </xf>
    <xf numFmtId="177" fontId="5" fillId="0" borderId="92" xfId="0" applyNumberFormat="1" applyFont="1" applyBorder="1" applyAlignment="1" applyProtection="1">
      <alignment horizontal="right"/>
      <protection locked="0"/>
    </xf>
    <xf numFmtId="177" fontId="5" fillId="0" borderId="111" xfId="0" applyNumberFormat="1" applyFont="1" applyBorder="1" applyAlignment="1" applyProtection="1">
      <alignment horizontal="right"/>
      <protection locked="0"/>
    </xf>
    <xf numFmtId="177" fontId="5" fillId="0" borderId="116" xfId="0" applyNumberFormat="1" applyFont="1" applyBorder="1" applyAlignment="1" applyProtection="1">
      <alignment horizontal="right"/>
      <protection locked="0"/>
    </xf>
    <xf numFmtId="177" fontId="5" fillId="0" borderId="117" xfId="0" applyNumberFormat="1" applyFont="1" applyBorder="1" applyAlignment="1" applyProtection="1">
      <alignment horizontal="right"/>
      <protection locked="0"/>
    </xf>
    <xf numFmtId="177" fontId="5" fillId="0" borderId="118" xfId="0" applyNumberFormat="1" applyFont="1" applyBorder="1" applyAlignment="1" applyProtection="1">
      <alignment horizontal="right"/>
      <protection locked="0"/>
    </xf>
    <xf numFmtId="0" fontId="1" fillId="0" borderId="7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0" xfId="0"/>
    <xf numFmtId="0" fontId="0" fillId="0" borderId="12" xfId="0" applyBorder="1"/>
    <xf numFmtId="0" fontId="0" fillId="0" borderId="13" xfId="0" applyBorder="1"/>
    <xf numFmtId="0" fontId="1" fillId="0" borderId="94" xfId="0" applyFont="1" applyBorder="1" applyAlignment="1">
      <alignment horizontal="center"/>
    </xf>
    <xf numFmtId="0" fontId="0" fillId="0" borderId="95" xfId="0" applyBorder="1"/>
    <xf numFmtId="0" fontId="0" fillId="0" borderId="96" xfId="0" applyBorder="1"/>
    <xf numFmtId="0" fontId="0" fillId="0" borderId="99" xfId="0" applyBorder="1"/>
    <xf numFmtId="0" fontId="0" fillId="0" borderId="100" xfId="0" applyBorder="1"/>
    <xf numFmtId="0" fontId="0" fillId="0" borderId="101" xfId="0" applyBorder="1"/>
    <xf numFmtId="0" fontId="1" fillId="0" borderId="97" xfId="0" applyFont="1" applyBorder="1" applyAlignment="1">
      <alignment horizontal="center"/>
    </xf>
    <xf numFmtId="0" fontId="0" fillId="0" borderId="98" xfId="0" applyBorder="1"/>
    <xf numFmtId="0" fontId="0" fillId="0" borderId="102" xfId="0" applyBorder="1"/>
    <xf numFmtId="0" fontId="0" fillId="0" borderId="103" xfId="0" applyBorder="1"/>
    <xf numFmtId="0" fontId="0" fillId="0" borderId="87" xfId="0" applyBorder="1"/>
    <xf numFmtId="0" fontId="1" fillId="0" borderId="104" xfId="0" applyFont="1" applyBorder="1" applyAlignment="1">
      <alignment horizontal="center"/>
    </xf>
    <xf numFmtId="0" fontId="0" fillId="0" borderId="105" xfId="0" applyBorder="1"/>
    <xf numFmtId="0" fontId="0" fillId="0" borderId="106" xfId="0" applyBorder="1"/>
    <xf numFmtId="49" fontId="1" fillId="3" borderId="7" xfId="0" applyNumberFormat="1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vertical="center" wrapText="1"/>
      <protection locked="0"/>
    </xf>
    <xf numFmtId="177" fontId="4" fillId="0" borderId="5" xfId="0" applyNumberFormat="1" applyFont="1" applyBorder="1" applyAlignment="1">
      <alignment horizontal="right" shrinkToFit="1"/>
    </xf>
    <xf numFmtId="177" fontId="4" fillId="0" borderId="0" xfId="0" applyNumberFormat="1" applyFont="1" applyAlignment="1">
      <alignment horizontal="right" shrinkToFit="1"/>
    </xf>
    <xf numFmtId="0" fontId="1" fillId="0" borderId="119" xfId="0" applyFont="1" applyBorder="1" applyAlignment="1" applyProtection="1">
      <alignment horizontal="center"/>
      <protection locked="0"/>
    </xf>
    <xf numFmtId="0" fontId="1" fillId="0" borderId="120" xfId="0" applyFont="1" applyBorder="1" applyAlignment="1" applyProtection="1">
      <alignment horizontal="center"/>
      <protection locked="0"/>
    </xf>
    <xf numFmtId="0" fontId="1" fillId="0" borderId="73" xfId="0" applyFont="1" applyBorder="1" applyAlignment="1" applyProtection="1">
      <alignment horizontal="center"/>
      <protection locked="0"/>
    </xf>
    <xf numFmtId="0" fontId="1" fillId="3" borderId="120" xfId="0" applyFont="1" applyFill="1" applyBorder="1" applyAlignment="1" applyProtection="1">
      <alignment horizontal="center"/>
      <protection locked="0"/>
    </xf>
    <xf numFmtId="0" fontId="1" fillId="3" borderId="121" xfId="0" applyFont="1" applyFill="1" applyBorder="1" applyAlignment="1" applyProtection="1">
      <alignment horizontal="center"/>
      <protection locked="0"/>
    </xf>
    <xf numFmtId="0" fontId="1" fillId="3" borderId="123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1" fillId="3" borderId="25" xfId="0" applyFont="1" applyFill="1" applyBorder="1" applyAlignment="1" applyProtection="1">
      <alignment horizontal="center"/>
      <protection locked="0"/>
    </xf>
    <xf numFmtId="0" fontId="1" fillId="3" borderId="23" xfId="0" applyFont="1" applyFill="1" applyBorder="1" applyAlignment="1" applyProtection="1">
      <alignment horizontal="center"/>
      <protection locked="0"/>
    </xf>
    <xf numFmtId="0" fontId="1" fillId="3" borderId="26" xfId="0" applyFont="1" applyFill="1" applyBorder="1" applyAlignment="1" applyProtection="1">
      <alignment horizontal="center"/>
      <protection locked="0"/>
    </xf>
    <xf numFmtId="0" fontId="1" fillId="3" borderId="43" xfId="0" applyFont="1" applyFill="1" applyBorder="1" applyAlignment="1" applyProtection="1">
      <alignment horizontal="center"/>
      <protection locked="0"/>
    </xf>
    <xf numFmtId="0" fontId="1" fillId="3" borderId="44" xfId="0" applyFont="1" applyFill="1" applyBorder="1" applyAlignment="1" applyProtection="1">
      <alignment horizontal="center"/>
      <protection locked="0"/>
    </xf>
    <xf numFmtId="0" fontId="1" fillId="3" borderId="124" xfId="0" applyFont="1" applyFill="1" applyBorder="1" applyAlignment="1" applyProtection="1">
      <alignment horizontal="center"/>
      <protection locked="0"/>
    </xf>
    <xf numFmtId="0" fontId="1" fillId="3" borderId="48" xfId="0" applyFont="1" applyFill="1" applyBorder="1" applyAlignment="1" applyProtection="1">
      <alignment horizontal="center"/>
      <protection locked="0"/>
    </xf>
    <xf numFmtId="0" fontId="1" fillId="3" borderId="49" xfId="0" applyFont="1" applyFill="1" applyBorder="1" applyAlignment="1" applyProtection="1">
      <alignment horizontal="center"/>
      <protection locked="0"/>
    </xf>
    <xf numFmtId="0" fontId="1" fillId="3" borderId="54" xfId="0" applyFont="1" applyFill="1" applyBorder="1" applyAlignment="1" applyProtection="1">
      <alignment horizontal="center"/>
      <protection locked="0"/>
    </xf>
    <xf numFmtId="0" fontId="4" fillId="0" borderId="110" xfId="0" applyFont="1" applyBorder="1" applyAlignment="1">
      <alignment horizontal="center" shrinkToFit="1"/>
    </xf>
    <xf numFmtId="0" fontId="4" fillId="0" borderId="122" xfId="0" applyFont="1" applyBorder="1" applyAlignment="1">
      <alignment horizontal="center" shrinkToFit="1"/>
    </xf>
    <xf numFmtId="177" fontId="1" fillId="3" borderId="5" xfId="0" applyNumberFormat="1" applyFont="1" applyFill="1" applyBorder="1" applyAlignment="1" applyProtection="1">
      <alignment horizontal="right"/>
      <protection locked="0"/>
    </xf>
    <xf numFmtId="177" fontId="1" fillId="3" borderId="0" xfId="0" applyNumberFormat="1" applyFont="1" applyFill="1" applyAlignment="1" applyProtection="1">
      <alignment horizontal="right"/>
      <protection locked="0"/>
    </xf>
    <xf numFmtId="177" fontId="1" fillId="3" borderId="12" xfId="0" applyNumberFormat="1" applyFont="1" applyFill="1" applyBorder="1" applyAlignment="1" applyProtection="1">
      <alignment horizontal="right"/>
      <protection locked="0"/>
    </xf>
    <xf numFmtId="177" fontId="1" fillId="3" borderId="13" xfId="0" applyNumberFormat="1" applyFont="1" applyFill="1" applyBorder="1" applyAlignment="1" applyProtection="1">
      <alignment horizontal="right"/>
      <protection locked="0"/>
    </xf>
    <xf numFmtId="49" fontId="4" fillId="0" borderId="4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66" xfId="0" applyNumberFormat="1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177" fontId="5" fillId="3" borderId="5" xfId="0" applyNumberFormat="1" applyFont="1" applyFill="1" applyBorder="1" applyAlignment="1" applyProtection="1">
      <alignment horizontal="right"/>
      <protection locked="0"/>
    </xf>
    <xf numFmtId="177" fontId="5" fillId="3" borderId="0" xfId="0" applyNumberFormat="1" applyFont="1" applyFill="1" applyAlignment="1" applyProtection="1">
      <alignment horizontal="right"/>
      <protection locked="0"/>
    </xf>
    <xf numFmtId="177" fontId="5" fillId="3" borderId="12" xfId="0" applyNumberFormat="1" applyFont="1" applyFill="1" applyBorder="1" applyAlignment="1" applyProtection="1">
      <alignment horizontal="right"/>
      <protection locked="0"/>
    </xf>
    <xf numFmtId="177" fontId="5" fillId="3" borderId="13" xfId="0" applyNumberFormat="1" applyFont="1" applyFill="1" applyBorder="1" applyAlignment="1" applyProtection="1">
      <alignment horizontal="right"/>
      <protection locked="0"/>
    </xf>
    <xf numFmtId="49" fontId="4" fillId="0" borderId="41" xfId="0" applyNumberFormat="1" applyFont="1" applyBorder="1" applyAlignment="1">
      <alignment horizontal="center" shrinkToFit="1"/>
    </xf>
    <xf numFmtId="49" fontId="4" fillId="0" borderId="6" xfId="0" applyNumberFormat="1" applyFont="1" applyBorder="1" applyAlignment="1">
      <alignment horizontal="center" shrinkToFit="1"/>
    </xf>
    <xf numFmtId="49" fontId="4" fillId="0" borderId="66" xfId="0" applyNumberFormat="1" applyFont="1" applyBorder="1" applyAlignment="1">
      <alignment horizontal="center" shrinkToFit="1"/>
    </xf>
    <xf numFmtId="49" fontId="4" fillId="0" borderId="15" xfId="0" applyNumberFormat="1" applyFont="1" applyBorder="1" applyAlignment="1">
      <alignment horizontal="center" shrinkToFit="1"/>
    </xf>
    <xf numFmtId="0" fontId="4" fillId="0" borderId="110" xfId="0" applyFont="1" applyBorder="1" applyAlignment="1">
      <alignment horizontal="center"/>
    </xf>
    <xf numFmtId="0" fontId="4" fillId="0" borderId="92" xfId="0" applyFont="1" applyBorder="1" applyAlignment="1">
      <alignment horizontal="center"/>
    </xf>
    <xf numFmtId="0" fontId="4" fillId="0" borderId="122" xfId="0" applyFont="1" applyBorder="1" applyAlignment="1">
      <alignment horizontal="center"/>
    </xf>
    <xf numFmtId="177" fontId="4" fillId="0" borderId="2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4" fillId="0" borderId="6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3" borderId="33" xfId="0" applyFont="1" applyFill="1" applyBorder="1" applyAlignment="1" applyProtection="1">
      <alignment horizontal="center"/>
      <protection locked="0"/>
    </xf>
    <xf numFmtId="0" fontId="1" fillId="3" borderId="34" xfId="0" applyFont="1" applyFill="1" applyBorder="1" applyAlignment="1" applyProtection="1">
      <alignment horizontal="center"/>
      <protection locked="0"/>
    </xf>
    <xf numFmtId="0" fontId="1" fillId="3" borderId="39" xfId="0" applyFont="1" applyFill="1" applyBorder="1" applyAlignment="1" applyProtection="1">
      <alignment horizontal="center"/>
      <protection locked="0"/>
    </xf>
    <xf numFmtId="49" fontId="4" fillId="0" borderId="0" xfId="0" applyNumberFormat="1" applyFont="1" applyAlignment="1">
      <alignment horizontal="center" shrinkToFit="1"/>
    </xf>
    <xf numFmtId="49" fontId="4" fillId="0" borderId="13" xfId="0" applyNumberFormat="1" applyFont="1" applyBorder="1" applyAlignment="1">
      <alignment horizontal="center" shrinkToFit="1"/>
    </xf>
    <xf numFmtId="0" fontId="1" fillId="3" borderId="17" xfId="0" applyFont="1" applyFill="1" applyBorder="1" applyAlignment="1" applyProtection="1">
      <alignment horizontal="center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1" fillId="3" borderId="125" xfId="0" applyFont="1" applyFill="1" applyBorder="1" applyAlignment="1" applyProtection="1">
      <alignment horizontal="center"/>
      <protection locked="0"/>
    </xf>
    <xf numFmtId="0" fontId="4" fillId="0" borderId="126" xfId="0" applyFont="1" applyBorder="1" applyAlignment="1">
      <alignment horizontal="center"/>
    </xf>
    <xf numFmtId="0" fontId="4" fillId="0" borderId="81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128" xfId="0" applyFont="1" applyBorder="1" applyAlignment="1" applyProtection="1">
      <alignment horizontal="center"/>
      <protection locked="0"/>
    </xf>
    <xf numFmtId="0" fontId="1" fillId="0" borderId="129" xfId="0" applyFont="1" applyBorder="1" applyAlignment="1" applyProtection="1">
      <alignment horizontal="center"/>
      <protection locked="0"/>
    </xf>
    <xf numFmtId="0" fontId="1" fillId="3" borderId="129" xfId="0" applyFont="1" applyFill="1" applyBorder="1" applyAlignment="1" applyProtection="1">
      <alignment horizontal="center"/>
      <protection locked="0"/>
    </xf>
    <xf numFmtId="0" fontId="1" fillId="3" borderId="130" xfId="0" applyFont="1" applyFill="1" applyBorder="1" applyAlignment="1" applyProtection="1">
      <alignment horizontal="center"/>
      <protection locked="0"/>
    </xf>
    <xf numFmtId="0" fontId="1" fillId="3" borderId="30" xfId="0" applyFont="1" applyFill="1" applyBorder="1" applyAlignment="1" applyProtection="1">
      <alignment horizontal="center"/>
      <protection locked="0"/>
    </xf>
    <xf numFmtId="0" fontId="1" fillId="3" borderId="31" xfId="0" applyFont="1" applyFill="1" applyBorder="1" applyAlignment="1" applyProtection="1">
      <alignment horizontal="center"/>
      <protection locked="0"/>
    </xf>
    <xf numFmtId="0" fontId="1" fillId="3" borderId="127" xfId="0" applyFont="1" applyFill="1" applyBorder="1" applyAlignment="1" applyProtection="1">
      <alignment horizontal="center"/>
      <protection locked="0"/>
    </xf>
    <xf numFmtId="0" fontId="1" fillId="3" borderId="134" xfId="0" applyFont="1" applyFill="1" applyBorder="1" applyAlignment="1" applyProtection="1">
      <alignment horizontal="center"/>
      <protection locked="0"/>
    </xf>
    <xf numFmtId="0" fontId="1" fillId="3" borderId="132" xfId="0" applyFont="1" applyFill="1" applyBorder="1" applyAlignment="1" applyProtection="1">
      <alignment horizontal="center"/>
      <protection locked="0"/>
    </xf>
    <xf numFmtId="0" fontId="1" fillId="3" borderId="133" xfId="0" applyFont="1" applyFill="1" applyBorder="1" applyAlignment="1" applyProtection="1">
      <alignment horizontal="center"/>
      <protection locked="0"/>
    </xf>
    <xf numFmtId="177" fontId="4" fillId="0" borderId="5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" fillId="3" borderId="46" xfId="0" applyFont="1" applyFill="1" applyBorder="1" applyAlignment="1" applyProtection="1">
      <alignment horizontal="center"/>
      <protection locked="0"/>
    </xf>
    <xf numFmtId="0" fontId="1" fillId="3" borderId="36" xfId="0" applyFont="1" applyFill="1" applyBorder="1" applyAlignment="1" applyProtection="1">
      <alignment horizontal="center"/>
      <protection locked="0"/>
    </xf>
    <xf numFmtId="0" fontId="1" fillId="3" borderId="131" xfId="0" applyFont="1" applyFill="1" applyBorder="1" applyAlignment="1" applyProtection="1">
      <alignment horizontal="center"/>
      <protection locked="0"/>
    </xf>
    <xf numFmtId="176" fontId="4" fillId="0" borderId="136" xfId="0" applyNumberFormat="1" applyFont="1" applyBorder="1" applyAlignment="1">
      <alignment horizontal="center"/>
    </xf>
    <xf numFmtId="176" fontId="4" fillId="0" borderId="139" xfId="0" applyNumberFormat="1" applyFont="1" applyBorder="1" applyAlignment="1">
      <alignment horizontal="center"/>
    </xf>
    <xf numFmtId="176" fontId="4" fillId="0" borderId="140" xfId="0" applyNumberFormat="1" applyFont="1" applyBorder="1" applyAlignment="1">
      <alignment horizontal="center"/>
    </xf>
    <xf numFmtId="176" fontId="4" fillId="0" borderId="143" xfId="0" applyNumberFormat="1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179" fontId="5" fillId="0" borderId="27" xfId="0" applyNumberFormat="1" applyFont="1" applyBorder="1" applyAlignment="1" applyProtection="1">
      <alignment horizontal="center"/>
      <protection locked="0"/>
    </xf>
    <xf numFmtId="179" fontId="5" fillId="0" borderId="28" xfId="0" applyNumberFormat="1" applyFont="1" applyBorder="1" applyAlignment="1" applyProtection="1">
      <alignment horizontal="center"/>
      <protection locked="0"/>
    </xf>
    <xf numFmtId="179" fontId="5" fillId="0" borderId="74" xfId="0" applyNumberFormat="1" applyFont="1" applyBorder="1" applyAlignment="1" applyProtection="1">
      <alignment horizontal="center"/>
      <protection locked="0"/>
    </xf>
    <xf numFmtId="179" fontId="5" fillId="0" borderId="75" xfId="0" applyNumberFormat="1" applyFont="1" applyBorder="1" applyAlignment="1" applyProtection="1">
      <alignment horizontal="center"/>
      <protection locked="0"/>
    </xf>
    <xf numFmtId="0" fontId="4" fillId="0" borderId="28" xfId="0" applyFont="1" applyBorder="1" applyAlignment="1">
      <alignment horizontal="center"/>
    </xf>
    <xf numFmtId="0" fontId="4" fillId="0" borderId="75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76" xfId="0" applyFont="1" applyBorder="1" applyAlignment="1">
      <alignment horizontal="center"/>
    </xf>
    <xf numFmtId="179" fontId="5" fillId="0" borderId="136" xfId="0" applyNumberFormat="1" applyFont="1" applyBorder="1" applyAlignment="1" applyProtection="1">
      <alignment horizontal="center"/>
      <protection locked="0"/>
    </xf>
    <xf numFmtId="179" fontId="5" fillId="0" borderId="137" xfId="0" applyNumberFormat="1" applyFont="1" applyBorder="1" applyAlignment="1" applyProtection="1">
      <alignment horizontal="center"/>
      <protection locked="0"/>
    </xf>
    <xf numFmtId="179" fontId="5" fillId="0" borderId="138" xfId="0" applyNumberFormat="1" applyFont="1" applyBorder="1" applyAlignment="1" applyProtection="1">
      <alignment horizontal="center"/>
      <protection locked="0"/>
    </xf>
    <xf numFmtId="179" fontId="5" fillId="0" borderId="140" xfId="0" applyNumberFormat="1" applyFont="1" applyBorder="1" applyAlignment="1" applyProtection="1">
      <alignment horizontal="center"/>
      <protection locked="0"/>
    </xf>
    <xf numFmtId="179" fontId="5" fillId="0" borderId="141" xfId="0" applyNumberFormat="1" applyFont="1" applyBorder="1" applyAlignment="1" applyProtection="1">
      <alignment horizontal="center"/>
      <protection locked="0"/>
    </xf>
    <xf numFmtId="179" fontId="5" fillId="0" borderId="142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top" wrapText="1"/>
    </xf>
    <xf numFmtId="0" fontId="1" fillId="0" borderId="27" xfId="0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/>
      <protection locked="0"/>
    </xf>
    <xf numFmtId="0" fontId="1" fillId="0" borderId="4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29" xfId="0" applyFont="1" applyBorder="1" applyAlignment="1" applyProtection="1">
      <alignment horizontal="center"/>
      <protection locked="0"/>
    </xf>
    <xf numFmtId="0" fontId="1" fillId="0" borderId="42" xfId="0" applyFont="1" applyBorder="1" applyAlignment="1" applyProtection="1">
      <alignment horizontal="center"/>
      <protection locked="0"/>
    </xf>
    <xf numFmtId="0" fontId="1" fillId="0" borderId="135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6" xfId="0" applyFont="1" applyBorder="1" applyAlignment="1" applyProtection="1">
      <alignment horizontal="center"/>
      <protection locked="0"/>
    </xf>
    <xf numFmtId="0" fontId="1" fillId="0" borderId="36" xfId="0" applyFont="1" applyBorder="1" applyAlignment="1" applyProtection="1">
      <alignment horizontal="center"/>
      <protection locked="0"/>
    </xf>
    <xf numFmtId="0" fontId="1" fillId="0" borderId="31" xfId="0" applyFont="1" applyBorder="1" applyAlignment="1" applyProtection="1">
      <alignment horizontal="center"/>
      <protection locked="0"/>
    </xf>
    <xf numFmtId="0" fontId="1" fillId="0" borderId="127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left"/>
    </xf>
    <xf numFmtId="179" fontId="5" fillId="0" borderId="46" xfId="0" applyNumberFormat="1" applyFont="1" applyBorder="1" applyAlignment="1" applyProtection="1">
      <alignment horizontal="center"/>
      <protection locked="0"/>
    </xf>
    <xf numFmtId="179" fontId="5" fillId="0" borderId="44" xfId="0" applyNumberFormat="1" applyFont="1" applyBorder="1" applyAlignment="1" applyProtection="1">
      <alignment horizontal="center"/>
      <protection locked="0"/>
    </xf>
    <xf numFmtId="179" fontId="5" fillId="0" borderId="45" xfId="0" applyNumberFormat="1" applyFont="1" applyBorder="1" applyAlignment="1" applyProtection="1">
      <alignment horizontal="center"/>
      <protection locked="0"/>
    </xf>
    <xf numFmtId="179" fontId="5" fillId="0" borderId="131" xfId="0" applyNumberFormat="1" applyFont="1" applyBorder="1" applyAlignment="1" applyProtection="1">
      <alignment horizontal="center"/>
      <protection locked="0"/>
    </xf>
    <xf numFmtId="179" fontId="5" fillId="0" borderId="132" xfId="0" applyNumberFormat="1" applyFont="1" applyBorder="1" applyAlignment="1" applyProtection="1">
      <alignment horizontal="center"/>
      <protection locked="0"/>
    </xf>
    <xf numFmtId="179" fontId="5" fillId="0" borderId="144" xfId="0" applyNumberFormat="1" applyFont="1" applyBorder="1" applyAlignment="1" applyProtection="1">
      <alignment horizontal="center"/>
      <protection locked="0"/>
    </xf>
    <xf numFmtId="176" fontId="4" fillId="0" borderId="46" xfId="0" applyNumberFormat="1" applyFont="1" applyBorder="1" applyAlignment="1">
      <alignment horizontal="center"/>
    </xf>
    <xf numFmtId="176" fontId="4" fillId="0" borderId="124" xfId="0" applyNumberFormat="1" applyFont="1" applyBorder="1" applyAlignment="1">
      <alignment horizontal="center"/>
    </xf>
    <xf numFmtId="176" fontId="4" fillId="0" borderId="131" xfId="0" applyNumberFormat="1" applyFont="1" applyBorder="1" applyAlignment="1">
      <alignment horizontal="center"/>
    </xf>
    <xf numFmtId="176" fontId="4" fillId="0" borderId="133" xfId="0" applyNumberFormat="1" applyFont="1" applyBorder="1" applyAlignment="1">
      <alignment horizontal="center"/>
    </xf>
    <xf numFmtId="0" fontId="5" fillId="3" borderId="0" xfId="0" applyFont="1" applyFill="1" applyAlignment="1" applyProtection="1">
      <alignment horizontal="left" vertical="center"/>
      <protection locked="0"/>
    </xf>
    <xf numFmtId="0" fontId="5" fillId="3" borderId="13" xfId="0" applyFont="1" applyFill="1" applyBorder="1" applyAlignment="1" applyProtection="1">
      <alignment horizontal="left" vertical="center"/>
      <protection locked="0"/>
    </xf>
    <xf numFmtId="0" fontId="1" fillId="3" borderId="0" xfId="0" applyFont="1" applyFill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5" fillId="3" borderId="0" xfId="0" applyFont="1" applyFill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left" vertical="center" wrapText="1"/>
      <protection locked="0"/>
    </xf>
    <xf numFmtId="179" fontId="5" fillId="0" borderId="41" xfId="0" applyNumberFormat="1" applyFont="1" applyBorder="1" applyAlignment="1" applyProtection="1">
      <alignment horizontal="center"/>
      <protection locked="0"/>
    </xf>
    <xf numFmtId="179" fontId="5" fillId="0" borderId="0" xfId="0" applyNumberFormat="1" applyFont="1" applyAlignment="1" applyProtection="1">
      <alignment horizontal="center"/>
      <protection locked="0"/>
    </xf>
    <xf numFmtId="0" fontId="4" fillId="0" borderId="42" xfId="0" applyFont="1" applyBorder="1" applyAlignment="1">
      <alignment horizontal="center"/>
    </xf>
    <xf numFmtId="0" fontId="6" fillId="0" borderId="0" xfId="0" applyFont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183</xdr:col>
      <xdr:colOff>28576</xdr:colOff>
      <xdr:row>9</xdr:row>
      <xdr:rowOff>66676</xdr:rowOff>
    </xdr:from>
    <xdr:to>
      <xdr:col>193</xdr:col>
      <xdr:colOff>21981</xdr:colOff>
      <xdr:row>14</xdr:row>
      <xdr:rowOff>36636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1C144A2-E030-4F35-9DBB-3277D2F231D3}"/>
            </a:ext>
          </a:extLst>
        </xdr:cNvPr>
        <xdr:cNvSpPr txBox="1"/>
      </xdr:nvSpPr>
      <xdr:spPr>
        <a:xfrm>
          <a:off x="7886701" y="742951"/>
          <a:ext cx="1622180" cy="35096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用紙サイズはＡ４。　　　　　　　　　　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171449</xdr:rowOff>
    </xdr:from>
    <xdr:to>
      <xdr:col>15</xdr:col>
      <xdr:colOff>76200</xdr:colOff>
      <xdr:row>18</xdr:row>
      <xdr:rowOff>76199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5B8BAED-BBA5-DBC0-F005-83BB6022FD62}"/>
            </a:ext>
          </a:extLst>
        </xdr:cNvPr>
        <xdr:cNvSpPr txBox="1"/>
      </xdr:nvSpPr>
      <xdr:spPr>
        <a:xfrm>
          <a:off x="5524500" y="171449"/>
          <a:ext cx="6877050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u="heavy" baseline="0">
              <a:uFill>
                <a:solidFill>
                  <a:schemeClr val="tx2">
                    <a:lumMod val="20000"/>
                    <a:lumOff val="80000"/>
                  </a:schemeClr>
                </a:solidFill>
              </a:uFill>
            </a:rPr>
            <a:t>保険料算定基礎額の計算</a:t>
          </a:r>
          <a:endParaRPr kumimoji="1" lang="en-US" altLang="ja-JP" sz="1100" u="heavy" baseline="0">
            <a:uFill>
              <a:solidFill>
                <a:schemeClr val="tx2">
                  <a:lumMod val="20000"/>
                  <a:lumOff val="80000"/>
                </a:schemeClr>
              </a:solidFill>
            </a:uFill>
          </a:endParaRPr>
        </a:p>
        <a:p>
          <a:endParaRPr kumimoji="1" lang="en-US" altLang="ja-JP" sz="1100"/>
        </a:p>
        <a:p>
          <a:r>
            <a:rPr kumimoji="1" lang="ja-JP" altLang="en-US" sz="1100" b="1"/>
            <a:t>・基礎日額　</a:t>
          </a:r>
          <a:r>
            <a:rPr kumimoji="1" lang="en-US" altLang="ja-JP" sz="1100"/>
            <a:t>×</a:t>
          </a:r>
          <a:r>
            <a:rPr kumimoji="1" lang="ja-JP" altLang="en-US" sz="1100"/>
            <a:t>　</a:t>
          </a:r>
          <a:r>
            <a:rPr kumimoji="1" lang="en-US" altLang="ja-JP" sz="1100"/>
            <a:t>365</a:t>
          </a:r>
          <a:r>
            <a:rPr kumimoji="1" lang="ja-JP" altLang="en-US" sz="1100"/>
            <a:t>日（</a:t>
          </a:r>
          <a:r>
            <a:rPr kumimoji="1" lang="en-US" altLang="ja-JP" sz="1100"/>
            <a:t>12</a:t>
          </a:r>
          <a:r>
            <a:rPr kumimoji="1" lang="ja-JP" altLang="en-US" sz="1100"/>
            <a:t>ヶ月）＝　</a:t>
          </a:r>
          <a:r>
            <a:rPr kumimoji="1" lang="ja-JP" altLang="en-US" sz="1100" b="1"/>
            <a:t>保険料算定基礎額</a:t>
          </a:r>
          <a:endParaRPr kumimoji="1" lang="en-US" altLang="ja-JP" sz="1100" b="1"/>
        </a:p>
        <a:p>
          <a:endParaRPr kumimoji="1" lang="en-US" altLang="ja-JP" sz="1100"/>
        </a:p>
        <a:p>
          <a:r>
            <a:rPr kumimoji="1" lang="ja-JP" altLang="en-US" sz="1100">
              <a:solidFill>
                <a:schemeClr val="accent2"/>
              </a:solidFill>
            </a:rPr>
            <a:t>年度途中の加入脱退があった場合（</a:t>
          </a:r>
          <a:r>
            <a:rPr kumimoji="1" lang="en-US" altLang="ja-JP" sz="1100">
              <a:solidFill>
                <a:schemeClr val="accent2"/>
              </a:solidFill>
            </a:rPr>
            <a:t>12</a:t>
          </a:r>
          <a:r>
            <a:rPr kumimoji="1" lang="ja-JP" altLang="en-US" sz="1100">
              <a:solidFill>
                <a:schemeClr val="accent2"/>
              </a:solidFill>
            </a:rPr>
            <a:t>ヶ月以下の適用月数）</a:t>
          </a:r>
          <a:endParaRPr kumimoji="1" lang="en-US" altLang="ja-JP" sz="1100">
            <a:solidFill>
              <a:schemeClr val="accent2"/>
            </a:solidFill>
          </a:endParaRPr>
        </a:p>
        <a:p>
          <a:r>
            <a:rPr kumimoji="1" lang="ja-JP" altLang="en-US" sz="1100" b="1">
              <a:solidFill>
                <a:schemeClr val="accent2"/>
              </a:solidFill>
            </a:rPr>
            <a:t>・基礎日額　</a:t>
          </a:r>
          <a:r>
            <a:rPr kumimoji="1" lang="en-US" altLang="ja-JP" sz="1100">
              <a:solidFill>
                <a:schemeClr val="accent2"/>
              </a:solidFill>
            </a:rPr>
            <a:t>×365</a:t>
          </a:r>
          <a:r>
            <a:rPr kumimoji="1" lang="ja-JP" altLang="en-US" sz="1100">
              <a:solidFill>
                <a:schemeClr val="accent2"/>
              </a:solidFill>
            </a:rPr>
            <a:t>　</a:t>
          </a:r>
          <a:r>
            <a:rPr kumimoji="1" lang="en-US" altLang="ja-JP" sz="1100">
              <a:solidFill>
                <a:schemeClr val="accent2"/>
              </a:solidFill>
            </a:rPr>
            <a:t>÷12</a:t>
          </a:r>
          <a:r>
            <a:rPr kumimoji="1" lang="ja-JP" altLang="en-US" sz="1100">
              <a:solidFill>
                <a:schemeClr val="accent2"/>
              </a:solidFill>
            </a:rPr>
            <a:t>（端数切り上げ）＝　</a:t>
          </a:r>
          <a:r>
            <a:rPr kumimoji="1" lang="ja-JP" altLang="en-US" sz="1100" b="1">
              <a:solidFill>
                <a:schemeClr val="accent2"/>
              </a:solidFill>
            </a:rPr>
            <a:t>特例による</a:t>
          </a:r>
          <a:r>
            <a:rPr kumimoji="1" lang="en-US" altLang="ja-JP" sz="1100" b="1">
              <a:solidFill>
                <a:schemeClr val="accent2"/>
              </a:solidFill>
            </a:rPr>
            <a:t>1/12</a:t>
          </a:r>
          <a:r>
            <a:rPr kumimoji="1" lang="ja-JP" altLang="en-US" sz="1100" b="1">
              <a:solidFill>
                <a:schemeClr val="accent2"/>
              </a:solidFill>
            </a:rPr>
            <a:t>の額</a:t>
          </a:r>
          <a:endParaRPr kumimoji="1" lang="en-US" altLang="ja-JP" sz="1100" b="1">
            <a:solidFill>
              <a:schemeClr val="accent2"/>
            </a:solidFill>
          </a:endParaRPr>
        </a:p>
        <a:p>
          <a:r>
            <a:rPr kumimoji="1" lang="ja-JP" altLang="en-US" sz="1100">
              <a:solidFill>
                <a:schemeClr val="accent2"/>
              </a:solidFill>
            </a:rPr>
            <a:t>　　　　　　　　　　　　　　　　　　　　　　　　　　　　</a:t>
          </a:r>
          <a:r>
            <a:rPr kumimoji="1" lang="ja-JP" altLang="en-US" sz="1100" b="1">
              <a:solidFill>
                <a:schemeClr val="accent2"/>
              </a:solidFill>
            </a:rPr>
            <a:t>特例による</a:t>
          </a:r>
          <a:r>
            <a:rPr kumimoji="1" lang="en-US" altLang="ja-JP" sz="1100" b="1">
              <a:solidFill>
                <a:schemeClr val="accent2"/>
              </a:solidFill>
            </a:rPr>
            <a:t>1/12</a:t>
          </a:r>
          <a:r>
            <a:rPr kumimoji="1" lang="ja-JP" altLang="en-US" sz="1100" b="1">
              <a:solidFill>
                <a:schemeClr val="accent2"/>
              </a:solidFill>
            </a:rPr>
            <a:t>の額　</a:t>
          </a:r>
          <a:r>
            <a:rPr kumimoji="1" lang="en-US" altLang="ja-JP" sz="1100">
              <a:solidFill>
                <a:schemeClr val="accent2"/>
              </a:solidFill>
            </a:rPr>
            <a:t>×</a:t>
          </a:r>
          <a:r>
            <a:rPr kumimoji="1" lang="ja-JP" altLang="en-US" sz="1100">
              <a:solidFill>
                <a:schemeClr val="accent2"/>
              </a:solidFill>
            </a:rPr>
            <a:t>適用月数（</a:t>
          </a:r>
          <a:r>
            <a:rPr kumimoji="1" lang="en-US" altLang="ja-JP" sz="1100">
              <a:solidFill>
                <a:schemeClr val="accent2"/>
              </a:solidFill>
            </a:rPr>
            <a:t>1</a:t>
          </a:r>
          <a:r>
            <a:rPr kumimoji="1" lang="ja-JP" altLang="en-US" sz="1100">
              <a:solidFill>
                <a:schemeClr val="accent2"/>
              </a:solidFill>
            </a:rPr>
            <a:t>～</a:t>
          </a:r>
          <a:r>
            <a:rPr kumimoji="1" lang="en-US" altLang="ja-JP" sz="1100">
              <a:solidFill>
                <a:schemeClr val="accent2"/>
              </a:solidFill>
            </a:rPr>
            <a:t>11</a:t>
          </a:r>
          <a:r>
            <a:rPr kumimoji="1" lang="ja-JP" altLang="en-US" sz="1100">
              <a:solidFill>
                <a:schemeClr val="accent2"/>
              </a:solidFill>
            </a:rPr>
            <a:t>）＝</a:t>
          </a:r>
          <a:r>
            <a:rPr kumimoji="1" lang="ja-JP" altLang="en-US" sz="1100" b="1">
              <a:solidFill>
                <a:schemeClr val="accent2"/>
              </a:solidFill>
            </a:rPr>
            <a:t>保険料算定基礎額</a:t>
          </a:r>
          <a:endParaRPr kumimoji="1" lang="en-US" altLang="ja-JP" sz="1100" b="1">
            <a:solidFill>
              <a:schemeClr val="accent2"/>
            </a:solidFill>
          </a:endParaRPr>
        </a:p>
        <a:p>
          <a:endParaRPr kumimoji="1" lang="en-US" altLang="ja-JP" sz="1100">
            <a:solidFill>
              <a:schemeClr val="accent2">
                <a:lumMod val="50000"/>
              </a:schemeClr>
            </a:solidFill>
          </a:endParaRPr>
        </a:p>
        <a:p>
          <a:r>
            <a:rPr kumimoji="1" lang="ja-JP" altLang="en-US" sz="1100" u="heavy" baseline="0">
              <a:uFill>
                <a:solidFill>
                  <a:schemeClr val="accent1">
                    <a:lumMod val="40000"/>
                    <a:lumOff val="60000"/>
                  </a:schemeClr>
                </a:solidFill>
              </a:uFill>
            </a:rPr>
            <a:t>保険料の計算</a:t>
          </a:r>
          <a:endParaRPr kumimoji="1" lang="en-US" altLang="ja-JP" sz="1100" u="heavy" baseline="0">
            <a:uFill>
              <a:solidFill>
                <a:schemeClr val="accent1">
                  <a:lumMod val="40000"/>
                  <a:lumOff val="60000"/>
                </a:schemeClr>
              </a:solidFill>
            </a:uFill>
          </a:endParaRPr>
        </a:p>
        <a:p>
          <a:endParaRPr kumimoji="1" lang="en-US" altLang="ja-JP" sz="1100"/>
        </a:p>
        <a:p>
          <a:r>
            <a:rPr kumimoji="1" lang="ja-JP" altLang="en-US" sz="1100" b="1"/>
            <a:t>・保険料算定基礎額　</a:t>
          </a:r>
          <a:r>
            <a:rPr kumimoji="1" lang="en-US" altLang="ja-JP" sz="1100"/>
            <a:t>÷1,000</a:t>
          </a:r>
          <a:r>
            <a:rPr kumimoji="1" lang="ja-JP" altLang="en-US" sz="1100"/>
            <a:t>　＝</a:t>
          </a:r>
          <a:r>
            <a:rPr kumimoji="1" lang="ja-JP" altLang="en-US" sz="1100" b="1"/>
            <a:t>賃金総額</a:t>
          </a:r>
          <a:endParaRPr kumimoji="1" lang="en-US" altLang="ja-JP" sz="1100" b="1"/>
        </a:p>
        <a:p>
          <a:r>
            <a:rPr kumimoji="1" lang="ja-JP" altLang="en-US" sz="1100"/>
            <a:t>　　　　　　　　　　　　　　　　　　　　　</a:t>
          </a:r>
          <a:r>
            <a:rPr kumimoji="1" lang="ja-JP" altLang="en-US" sz="1100" b="1"/>
            <a:t>賃金総額　</a:t>
          </a:r>
          <a:r>
            <a:rPr kumimoji="1" lang="en-US" altLang="ja-JP" sz="1100"/>
            <a:t>×</a:t>
          </a:r>
          <a:r>
            <a:rPr kumimoji="1" lang="ja-JP" altLang="en-US" sz="1100" b="1"/>
            <a:t>労災保険料率　</a:t>
          </a:r>
          <a:r>
            <a:rPr kumimoji="1" lang="ja-JP" altLang="en-US" sz="1100"/>
            <a:t>＝</a:t>
          </a:r>
          <a:r>
            <a:rPr kumimoji="1" lang="ja-JP" altLang="en-US" sz="1100" b="1"/>
            <a:t>保険料</a:t>
          </a:r>
          <a:endParaRPr kumimoji="1" lang="en-US" altLang="ja-JP" sz="1100" b="1"/>
        </a:p>
        <a:p>
          <a:endParaRPr kumimoji="1" lang="en-US" altLang="ja-JP" sz="1100"/>
        </a:p>
        <a:p>
          <a:r>
            <a:rPr kumimoji="1" lang="ja-JP" altLang="en-US" sz="1100"/>
            <a:t>労災保険料率は、事業の種類によって異なります。</a:t>
          </a:r>
          <a:endParaRPr kumimoji="1" lang="en-US" altLang="ja-JP" sz="1100"/>
        </a:p>
        <a:p>
          <a:r>
            <a:rPr kumimoji="1" lang="ja-JP" altLang="en-US" sz="1100"/>
            <a:t>事業の種類は、一括有期事業総括表（事務組合書式のもの）の</a:t>
          </a:r>
          <a:r>
            <a:rPr kumimoji="1" lang="en-US" altLang="ja-JP" sz="1100"/>
            <a:t>『5.</a:t>
          </a:r>
          <a:r>
            <a:rPr kumimoji="1" lang="ja-JP" altLang="en-US" sz="1100"/>
            <a:t>事業の概要</a:t>
          </a:r>
          <a:r>
            <a:rPr kumimoji="1" lang="en-US" altLang="ja-JP" sz="1100"/>
            <a:t>』</a:t>
          </a:r>
          <a:r>
            <a:rPr kumimoji="1" lang="ja-JP" altLang="en-US" sz="1100"/>
            <a:t>に印字されている</a:t>
          </a:r>
          <a:r>
            <a:rPr kumimoji="1" lang="en-US" altLang="ja-JP" sz="1100"/>
            <a:t>4</a:t>
          </a:r>
          <a:r>
            <a:rPr kumimoji="1" lang="ja-JP" altLang="en-US" sz="1100"/>
            <a:t>桁の業種番号を参照ください。例：</a:t>
          </a:r>
          <a:r>
            <a:rPr kumimoji="1" lang="en-US" altLang="ja-JP" sz="1100"/>
            <a:t>3501</a:t>
          </a:r>
          <a:r>
            <a:rPr kumimoji="1" lang="ja-JP" altLang="en-US" sz="1100"/>
            <a:t>⇒</a:t>
          </a:r>
          <a:r>
            <a:rPr kumimoji="1" lang="en-US" altLang="ja-JP" sz="1100"/>
            <a:t>35</a:t>
          </a:r>
          <a:r>
            <a:rPr kumimoji="1" lang="ja-JP" altLang="en-US" sz="1100"/>
            <a:t>業種の労災保険料率をみます。</a:t>
          </a:r>
          <a:endParaRPr kumimoji="1" lang="en-US" altLang="ja-JP" sz="1100"/>
        </a:p>
        <a:p>
          <a:endParaRPr kumimoji="1" lang="en-US" altLang="ja-JP" sz="11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TOAS2\data\10_&#21942;&#26989;&#20225;&#30011;&#35506;\2-1_&#21172;&#20685;&#20445;&#38522;&#65288;&#19968;&#33324;&#65289;\2026&#24180;&#24230;\&#24180;&#24230;&#26356;&#26032;R7&#8594;R8\&#12454;&#12455;&#12502;&#12469;&#12452;&#12488;&#29992;&#36039;&#26009;_&#21172;&#20685;&#20445;&#38522;_&#36035;&#37329;&#22577;&#21578;\R7_&#32068;&#32340;&#27096;&#24335;&#31532;8&#21495;&#19968;&#25324;&#26377;&#26399;&#20107;&#26989;&#32207;&#25324;&#34920;.xlsx" TargetMode="External"/><Relationship Id="rId1" Type="http://schemas.openxmlformats.org/officeDocument/2006/relationships/externalLinkPath" Target="file:///\\TOAS2\data\10_&#21942;&#26989;&#20225;&#30011;&#35506;\2-1_&#21172;&#20685;&#20445;&#38522;&#65288;&#19968;&#33324;&#65289;\2026&#24180;&#24230;\&#24180;&#24230;&#26356;&#26032;R7&#8594;R8\&#12454;&#12455;&#12502;&#12469;&#12452;&#12488;&#29992;&#36039;&#26009;_&#21172;&#20685;&#20445;&#38522;_&#36035;&#37329;&#22577;&#21578;\R7_&#32068;&#32340;&#27096;&#24335;&#31532;8&#21495;&#19968;&#25324;&#26377;&#26399;&#20107;&#26989;&#32207;&#25324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括有期事業総括表.算定基礎賃金等の報告"/>
      <sheetName val="保険料計算シート"/>
      <sheetName val="設定シート"/>
    </sheetNames>
    <sheetDataSet>
      <sheetData sheetId="0"/>
      <sheetData sheetId="1"/>
      <sheetData sheetId="2">
        <row r="45">
          <cell r="C45" t="str">
            <v>31 水力発電施設、ずい道等新設事業</v>
          </cell>
          <cell r="G45" t="str">
            <v>*</v>
          </cell>
          <cell r="H45" t="str">
            <v>*</v>
          </cell>
          <cell r="I45">
            <v>18</v>
          </cell>
          <cell r="J45">
            <v>89</v>
          </cell>
          <cell r="K45">
            <v>19</v>
          </cell>
          <cell r="L45">
            <v>79</v>
          </cell>
          <cell r="M45">
            <v>19</v>
          </cell>
          <cell r="N45">
            <v>62</v>
          </cell>
        </row>
        <row r="46">
          <cell r="C46" t="str">
            <v>32 道路新設事業</v>
          </cell>
          <cell r="G46" t="str">
            <v>*</v>
          </cell>
          <cell r="H46" t="str">
            <v>*</v>
          </cell>
          <cell r="I46">
            <v>20</v>
          </cell>
          <cell r="J46">
            <v>16</v>
          </cell>
          <cell r="K46">
            <v>20</v>
          </cell>
          <cell r="L46">
            <v>11</v>
          </cell>
          <cell r="M46">
            <v>19</v>
          </cell>
          <cell r="N46">
            <v>11</v>
          </cell>
        </row>
        <row r="47">
          <cell r="C47" t="str">
            <v>33 舗装工事業</v>
          </cell>
          <cell r="G47" t="str">
            <v>*</v>
          </cell>
          <cell r="H47" t="str">
            <v>*</v>
          </cell>
          <cell r="I47">
            <v>18</v>
          </cell>
          <cell r="J47">
            <v>10</v>
          </cell>
          <cell r="K47">
            <v>18</v>
          </cell>
          <cell r="L47">
            <v>9</v>
          </cell>
          <cell r="M47">
            <v>17</v>
          </cell>
          <cell r="N47">
            <v>9</v>
          </cell>
        </row>
        <row r="48">
          <cell r="C48" t="str">
            <v>34 鉄道又は軌道新設事業</v>
          </cell>
          <cell r="G48" t="str">
            <v>*</v>
          </cell>
          <cell r="H48" t="str">
            <v>*</v>
          </cell>
          <cell r="I48">
            <v>23</v>
          </cell>
          <cell r="J48">
            <v>17</v>
          </cell>
          <cell r="K48">
            <v>25</v>
          </cell>
          <cell r="L48">
            <v>9.5</v>
          </cell>
          <cell r="M48">
            <v>24</v>
          </cell>
          <cell r="N48">
            <v>9</v>
          </cell>
        </row>
        <row r="49">
          <cell r="C49" t="str">
            <v>35 建築事業
（既設建築物設備工事業を除く）</v>
          </cell>
          <cell r="G49" t="str">
            <v>*</v>
          </cell>
          <cell r="H49" t="str">
            <v>*</v>
          </cell>
          <cell r="I49">
            <v>21</v>
          </cell>
          <cell r="J49">
            <v>13</v>
          </cell>
          <cell r="K49">
            <v>23</v>
          </cell>
          <cell r="L49">
            <v>11</v>
          </cell>
          <cell r="M49">
            <v>23</v>
          </cell>
          <cell r="N49">
            <v>9.5</v>
          </cell>
        </row>
        <row r="50">
          <cell r="C50" t="str">
            <v>38 既設建築物設備工事業</v>
          </cell>
          <cell r="G50" t="str">
            <v>*</v>
          </cell>
          <cell r="H50" t="str">
            <v>*</v>
          </cell>
          <cell r="I50">
            <v>22</v>
          </cell>
          <cell r="J50">
            <v>15</v>
          </cell>
          <cell r="K50">
            <v>23</v>
          </cell>
          <cell r="L50">
            <v>15</v>
          </cell>
          <cell r="M50">
            <v>23</v>
          </cell>
          <cell r="N50">
            <v>12</v>
          </cell>
        </row>
        <row r="51">
          <cell r="C51" t="str">
            <v>36 機械装置(組立て又は取付け）</v>
          </cell>
          <cell r="G51" t="str">
            <v>*</v>
          </cell>
          <cell r="H51" t="str">
            <v>*</v>
          </cell>
          <cell r="I51">
            <v>38</v>
          </cell>
          <cell r="J51">
            <v>7.5</v>
          </cell>
          <cell r="K51">
            <v>40</v>
          </cell>
          <cell r="L51">
            <v>6.5</v>
          </cell>
          <cell r="M51">
            <v>38</v>
          </cell>
          <cell r="N51">
            <v>6.5</v>
          </cell>
        </row>
        <row r="52">
          <cell r="C52" t="str">
            <v>36 機械装置(その他のもの）</v>
          </cell>
          <cell r="G52" t="str">
            <v>*</v>
          </cell>
          <cell r="H52" t="str">
            <v>*</v>
          </cell>
          <cell r="I52">
            <v>21</v>
          </cell>
          <cell r="J52">
            <v>7.5</v>
          </cell>
          <cell r="K52">
            <v>22</v>
          </cell>
          <cell r="L52">
            <v>6.5</v>
          </cell>
          <cell r="M52">
            <v>21</v>
          </cell>
          <cell r="N52">
            <v>6.5</v>
          </cell>
        </row>
        <row r="53">
          <cell r="C53" t="str">
            <v>37 その他の建設事業</v>
          </cell>
          <cell r="G53" t="str">
            <v>*</v>
          </cell>
          <cell r="H53" t="str">
            <v>*</v>
          </cell>
          <cell r="I53">
            <v>23</v>
          </cell>
          <cell r="J53">
            <v>19</v>
          </cell>
          <cell r="K53">
            <v>24</v>
          </cell>
          <cell r="L53">
            <v>17</v>
          </cell>
          <cell r="M53">
            <v>24</v>
          </cell>
          <cell r="N53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0C383-F35B-4819-BE51-68255F5369E3}">
  <sheetPr>
    <tabColor rgb="FFFFFF00"/>
  </sheetPr>
  <dimension ref="A1:GL221"/>
  <sheetViews>
    <sheetView showGridLines="0" tabSelected="1" zoomScale="130" zoomScaleNormal="130" workbookViewId="0">
      <selection sqref="A1:B23"/>
    </sheetView>
  </sheetViews>
  <sheetFormatPr defaultColWidth="2.08984375" defaultRowHeight="9.5"/>
  <cols>
    <col min="1" max="1" width="1.7265625" style="2" customWidth="1"/>
    <col min="2" max="2" width="0.26953125" style="2" customWidth="1"/>
    <col min="3" max="6" width="0.7265625" style="2" customWidth="1"/>
    <col min="7" max="10" width="0.453125" style="2" customWidth="1"/>
    <col min="11" max="18" width="0.6328125" style="2" customWidth="1"/>
    <col min="19" max="19" width="0.7265625" style="2" customWidth="1"/>
    <col min="20" max="20" width="0.90625" style="2" customWidth="1"/>
    <col min="21" max="21" width="0.453125" style="2" customWidth="1"/>
    <col min="22" max="27" width="0.6328125" style="2" customWidth="1"/>
    <col min="28" max="32" width="0.7265625" style="2" customWidth="1"/>
    <col min="33" max="68" width="0.453125" style="2" customWidth="1"/>
    <col min="69" max="76" width="0.36328125" style="2" customWidth="1"/>
    <col min="77" max="104" width="0.453125" style="2" customWidth="1"/>
    <col min="105" max="108" width="0.36328125" style="2" customWidth="1"/>
    <col min="109" max="109" width="0.6328125" style="2" customWidth="1"/>
    <col min="110" max="112" width="0.36328125" style="2" customWidth="1"/>
    <col min="113" max="113" width="0.453125" style="2" customWidth="1"/>
    <col min="114" max="125" width="0.36328125" style="2" customWidth="1"/>
    <col min="126" max="160" width="0.453125" style="2" customWidth="1"/>
    <col min="161" max="161" width="1.08984375" style="2" customWidth="1"/>
    <col min="162" max="172" width="0.90625" style="2" customWidth="1"/>
    <col min="173" max="173" width="1.26953125" style="2" customWidth="1"/>
    <col min="174" max="183" width="0.90625" style="2" customWidth="1"/>
    <col min="184" max="188" width="2.08984375" style="2"/>
    <col min="189" max="189" width="2.26953125" style="2" customWidth="1"/>
    <col min="190" max="256" width="2.08984375" style="2"/>
    <col min="257" max="257" width="1.7265625" style="2" customWidth="1"/>
    <col min="258" max="258" width="0.26953125" style="2" customWidth="1"/>
    <col min="259" max="262" width="0.7265625" style="2" customWidth="1"/>
    <col min="263" max="266" width="0.453125" style="2" customWidth="1"/>
    <col min="267" max="274" width="0.6328125" style="2" customWidth="1"/>
    <col min="275" max="275" width="0.7265625" style="2" customWidth="1"/>
    <col min="276" max="276" width="0.90625" style="2" customWidth="1"/>
    <col min="277" max="277" width="0.453125" style="2" customWidth="1"/>
    <col min="278" max="283" width="0.6328125" style="2" customWidth="1"/>
    <col min="284" max="288" width="0.7265625" style="2" customWidth="1"/>
    <col min="289" max="324" width="0.453125" style="2" customWidth="1"/>
    <col min="325" max="332" width="0.36328125" style="2" customWidth="1"/>
    <col min="333" max="360" width="0.453125" style="2" customWidth="1"/>
    <col min="361" max="381" width="0.36328125" style="2" customWidth="1"/>
    <col min="382" max="416" width="0.453125" style="2" customWidth="1"/>
    <col min="417" max="417" width="1.08984375" style="2" customWidth="1"/>
    <col min="418" max="428" width="0.90625" style="2" customWidth="1"/>
    <col min="429" max="429" width="1.26953125" style="2" customWidth="1"/>
    <col min="430" max="439" width="0.90625" style="2" customWidth="1"/>
    <col min="440" max="444" width="2.08984375" style="2"/>
    <col min="445" max="445" width="2.26953125" style="2" customWidth="1"/>
    <col min="446" max="512" width="2.08984375" style="2"/>
    <col min="513" max="513" width="1.7265625" style="2" customWidth="1"/>
    <col min="514" max="514" width="0.26953125" style="2" customWidth="1"/>
    <col min="515" max="518" width="0.7265625" style="2" customWidth="1"/>
    <col min="519" max="522" width="0.453125" style="2" customWidth="1"/>
    <col min="523" max="530" width="0.6328125" style="2" customWidth="1"/>
    <col min="531" max="531" width="0.7265625" style="2" customWidth="1"/>
    <col min="532" max="532" width="0.90625" style="2" customWidth="1"/>
    <col min="533" max="533" width="0.453125" style="2" customWidth="1"/>
    <col min="534" max="539" width="0.6328125" style="2" customWidth="1"/>
    <col min="540" max="544" width="0.7265625" style="2" customWidth="1"/>
    <col min="545" max="580" width="0.453125" style="2" customWidth="1"/>
    <col min="581" max="588" width="0.36328125" style="2" customWidth="1"/>
    <col min="589" max="616" width="0.453125" style="2" customWidth="1"/>
    <col min="617" max="637" width="0.36328125" style="2" customWidth="1"/>
    <col min="638" max="672" width="0.453125" style="2" customWidth="1"/>
    <col min="673" max="673" width="1.08984375" style="2" customWidth="1"/>
    <col min="674" max="684" width="0.90625" style="2" customWidth="1"/>
    <col min="685" max="685" width="1.26953125" style="2" customWidth="1"/>
    <col min="686" max="695" width="0.90625" style="2" customWidth="1"/>
    <col min="696" max="700" width="2.08984375" style="2"/>
    <col min="701" max="701" width="2.26953125" style="2" customWidth="1"/>
    <col min="702" max="768" width="2.08984375" style="2"/>
    <col min="769" max="769" width="1.7265625" style="2" customWidth="1"/>
    <col min="770" max="770" width="0.26953125" style="2" customWidth="1"/>
    <col min="771" max="774" width="0.7265625" style="2" customWidth="1"/>
    <col min="775" max="778" width="0.453125" style="2" customWidth="1"/>
    <col min="779" max="786" width="0.6328125" style="2" customWidth="1"/>
    <col min="787" max="787" width="0.7265625" style="2" customWidth="1"/>
    <col min="788" max="788" width="0.90625" style="2" customWidth="1"/>
    <col min="789" max="789" width="0.453125" style="2" customWidth="1"/>
    <col min="790" max="795" width="0.6328125" style="2" customWidth="1"/>
    <col min="796" max="800" width="0.7265625" style="2" customWidth="1"/>
    <col min="801" max="836" width="0.453125" style="2" customWidth="1"/>
    <col min="837" max="844" width="0.36328125" style="2" customWidth="1"/>
    <col min="845" max="872" width="0.453125" style="2" customWidth="1"/>
    <col min="873" max="893" width="0.36328125" style="2" customWidth="1"/>
    <col min="894" max="928" width="0.453125" style="2" customWidth="1"/>
    <col min="929" max="929" width="1.08984375" style="2" customWidth="1"/>
    <col min="930" max="940" width="0.90625" style="2" customWidth="1"/>
    <col min="941" max="941" width="1.26953125" style="2" customWidth="1"/>
    <col min="942" max="951" width="0.90625" style="2" customWidth="1"/>
    <col min="952" max="956" width="2.08984375" style="2"/>
    <col min="957" max="957" width="2.26953125" style="2" customWidth="1"/>
    <col min="958" max="1024" width="2.08984375" style="2"/>
    <col min="1025" max="1025" width="1.7265625" style="2" customWidth="1"/>
    <col min="1026" max="1026" width="0.26953125" style="2" customWidth="1"/>
    <col min="1027" max="1030" width="0.7265625" style="2" customWidth="1"/>
    <col min="1031" max="1034" width="0.453125" style="2" customWidth="1"/>
    <col min="1035" max="1042" width="0.6328125" style="2" customWidth="1"/>
    <col min="1043" max="1043" width="0.7265625" style="2" customWidth="1"/>
    <col min="1044" max="1044" width="0.90625" style="2" customWidth="1"/>
    <col min="1045" max="1045" width="0.453125" style="2" customWidth="1"/>
    <col min="1046" max="1051" width="0.6328125" style="2" customWidth="1"/>
    <col min="1052" max="1056" width="0.7265625" style="2" customWidth="1"/>
    <col min="1057" max="1092" width="0.453125" style="2" customWidth="1"/>
    <col min="1093" max="1100" width="0.36328125" style="2" customWidth="1"/>
    <col min="1101" max="1128" width="0.453125" style="2" customWidth="1"/>
    <col min="1129" max="1149" width="0.36328125" style="2" customWidth="1"/>
    <col min="1150" max="1184" width="0.453125" style="2" customWidth="1"/>
    <col min="1185" max="1185" width="1.08984375" style="2" customWidth="1"/>
    <col min="1186" max="1196" width="0.90625" style="2" customWidth="1"/>
    <col min="1197" max="1197" width="1.26953125" style="2" customWidth="1"/>
    <col min="1198" max="1207" width="0.90625" style="2" customWidth="1"/>
    <col min="1208" max="1212" width="2.08984375" style="2"/>
    <col min="1213" max="1213" width="2.26953125" style="2" customWidth="1"/>
    <col min="1214" max="1280" width="2.08984375" style="2"/>
    <col min="1281" max="1281" width="1.7265625" style="2" customWidth="1"/>
    <col min="1282" max="1282" width="0.26953125" style="2" customWidth="1"/>
    <col min="1283" max="1286" width="0.7265625" style="2" customWidth="1"/>
    <col min="1287" max="1290" width="0.453125" style="2" customWidth="1"/>
    <col min="1291" max="1298" width="0.6328125" style="2" customWidth="1"/>
    <col min="1299" max="1299" width="0.7265625" style="2" customWidth="1"/>
    <col min="1300" max="1300" width="0.90625" style="2" customWidth="1"/>
    <col min="1301" max="1301" width="0.453125" style="2" customWidth="1"/>
    <col min="1302" max="1307" width="0.6328125" style="2" customWidth="1"/>
    <col min="1308" max="1312" width="0.7265625" style="2" customWidth="1"/>
    <col min="1313" max="1348" width="0.453125" style="2" customWidth="1"/>
    <col min="1349" max="1356" width="0.36328125" style="2" customWidth="1"/>
    <col min="1357" max="1384" width="0.453125" style="2" customWidth="1"/>
    <col min="1385" max="1405" width="0.36328125" style="2" customWidth="1"/>
    <col min="1406" max="1440" width="0.453125" style="2" customWidth="1"/>
    <col min="1441" max="1441" width="1.08984375" style="2" customWidth="1"/>
    <col min="1442" max="1452" width="0.90625" style="2" customWidth="1"/>
    <col min="1453" max="1453" width="1.26953125" style="2" customWidth="1"/>
    <col min="1454" max="1463" width="0.90625" style="2" customWidth="1"/>
    <col min="1464" max="1468" width="2.08984375" style="2"/>
    <col min="1469" max="1469" width="2.26953125" style="2" customWidth="1"/>
    <col min="1470" max="1536" width="2.08984375" style="2"/>
    <col min="1537" max="1537" width="1.7265625" style="2" customWidth="1"/>
    <col min="1538" max="1538" width="0.26953125" style="2" customWidth="1"/>
    <col min="1539" max="1542" width="0.7265625" style="2" customWidth="1"/>
    <col min="1543" max="1546" width="0.453125" style="2" customWidth="1"/>
    <col min="1547" max="1554" width="0.6328125" style="2" customWidth="1"/>
    <col min="1555" max="1555" width="0.7265625" style="2" customWidth="1"/>
    <col min="1556" max="1556" width="0.90625" style="2" customWidth="1"/>
    <col min="1557" max="1557" width="0.453125" style="2" customWidth="1"/>
    <col min="1558" max="1563" width="0.6328125" style="2" customWidth="1"/>
    <col min="1564" max="1568" width="0.7265625" style="2" customWidth="1"/>
    <col min="1569" max="1604" width="0.453125" style="2" customWidth="1"/>
    <col min="1605" max="1612" width="0.36328125" style="2" customWidth="1"/>
    <col min="1613" max="1640" width="0.453125" style="2" customWidth="1"/>
    <col min="1641" max="1661" width="0.36328125" style="2" customWidth="1"/>
    <col min="1662" max="1696" width="0.453125" style="2" customWidth="1"/>
    <col min="1697" max="1697" width="1.08984375" style="2" customWidth="1"/>
    <col min="1698" max="1708" width="0.90625" style="2" customWidth="1"/>
    <col min="1709" max="1709" width="1.26953125" style="2" customWidth="1"/>
    <col min="1710" max="1719" width="0.90625" style="2" customWidth="1"/>
    <col min="1720" max="1724" width="2.08984375" style="2"/>
    <col min="1725" max="1725" width="2.26953125" style="2" customWidth="1"/>
    <col min="1726" max="1792" width="2.08984375" style="2"/>
    <col min="1793" max="1793" width="1.7265625" style="2" customWidth="1"/>
    <col min="1794" max="1794" width="0.26953125" style="2" customWidth="1"/>
    <col min="1795" max="1798" width="0.7265625" style="2" customWidth="1"/>
    <col min="1799" max="1802" width="0.453125" style="2" customWidth="1"/>
    <col min="1803" max="1810" width="0.6328125" style="2" customWidth="1"/>
    <col min="1811" max="1811" width="0.7265625" style="2" customWidth="1"/>
    <col min="1812" max="1812" width="0.90625" style="2" customWidth="1"/>
    <col min="1813" max="1813" width="0.453125" style="2" customWidth="1"/>
    <col min="1814" max="1819" width="0.6328125" style="2" customWidth="1"/>
    <col min="1820" max="1824" width="0.7265625" style="2" customWidth="1"/>
    <col min="1825" max="1860" width="0.453125" style="2" customWidth="1"/>
    <col min="1861" max="1868" width="0.36328125" style="2" customWidth="1"/>
    <col min="1869" max="1896" width="0.453125" style="2" customWidth="1"/>
    <col min="1897" max="1917" width="0.36328125" style="2" customWidth="1"/>
    <col min="1918" max="1952" width="0.453125" style="2" customWidth="1"/>
    <col min="1953" max="1953" width="1.08984375" style="2" customWidth="1"/>
    <col min="1954" max="1964" width="0.90625" style="2" customWidth="1"/>
    <col min="1965" max="1965" width="1.26953125" style="2" customWidth="1"/>
    <col min="1966" max="1975" width="0.90625" style="2" customWidth="1"/>
    <col min="1976" max="1980" width="2.08984375" style="2"/>
    <col min="1981" max="1981" width="2.26953125" style="2" customWidth="1"/>
    <col min="1982" max="2048" width="2.08984375" style="2"/>
    <col min="2049" max="2049" width="1.7265625" style="2" customWidth="1"/>
    <col min="2050" max="2050" width="0.26953125" style="2" customWidth="1"/>
    <col min="2051" max="2054" width="0.7265625" style="2" customWidth="1"/>
    <col min="2055" max="2058" width="0.453125" style="2" customWidth="1"/>
    <col min="2059" max="2066" width="0.6328125" style="2" customWidth="1"/>
    <col min="2067" max="2067" width="0.7265625" style="2" customWidth="1"/>
    <col min="2068" max="2068" width="0.90625" style="2" customWidth="1"/>
    <col min="2069" max="2069" width="0.453125" style="2" customWidth="1"/>
    <col min="2070" max="2075" width="0.6328125" style="2" customWidth="1"/>
    <col min="2076" max="2080" width="0.7265625" style="2" customWidth="1"/>
    <col min="2081" max="2116" width="0.453125" style="2" customWidth="1"/>
    <col min="2117" max="2124" width="0.36328125" style="2" customWidth="1"/>
    <col min="2125" max="2152" width="0.453125" style="2" customWidth="1"/>
    <col min="2153" max="2173" width="0.36328125" style="2" customWidth="1"/>
    <col min="2174" max="2208" width="0.453125" style="2" customWidth="1"/>
    <col min="2209" max="2209" width="1.08984375" style="2" customWidth="1"/>
    <col min="2210" max="2220" width="0.90625" style="2" customWidth="1"/>
    <col min="2221" max="2221" width="1.26953125" style="2" customWidth="1"/>
    <col min="2222" max="2231" width="0.90625" style="2" customWidth="1"/>
    <col min="2232" max="2236" width="2.08984375" style="2"/>
    <col min="2237" max="2237" width="2.26953125" style="2" customWidth="1"/>
    <col min="2238" max="2304" width="2.08984375" style="2"/>
    <col min="2305" max="2305" width="1.7265625" style="2" customWidth="1"/>
    <col min="2306" max="2306" width="0.26953125" style="2" customWidth="1"/>
    <col min="2307" max="2310" width="0.7265625" style="2" customWidth="1"/>
    <col min="2311" max="2314" width="0.453125" style="2" customWidth="1"/>
    <col min="2315" max="2322" width="0.6328125" style="2" customWidth="1"/>
    <col min="2323" max="2323" width="0.7265625" style="2" customWidth="1"/>
    <col min="2324" max="2324" width="0.90625" style="2" customWidth="1"/>
    <col min="2325" max="2325" width="0.453125" style="2" customWidth="1"/>
    <col min="2326" max="2331" width="0.6328125" style="2" customWidth="1"/>
    <col min="2332" max="2336" width="0.7265625" style="2" customWidth="1"/>
    <col min="2337" max="2372" width="0.453125" style="2" customWidth="1"/>
    <col min="2373" max="2380" width="0.36328125" style="2" customWidth="1"/>
    <col min="2381" max="2408" width="0.453125" style="2" customWidth="1"/>
    <col min="2409" max="2429" width="0.36328125" style="2" customWidth="1"/>
    <col min="2430" max="2464" width="0.453125" style="2" customWidth="1"/>
    <col min="2465" max="2465" width="1.08984375" style="2" customWidth="1"/>
    <col min="2466" max="2476" width="0.90625" style="2" customWidth="1"/>
    <col min="2477" max="2477" width="1.26953125" style="2" customWidth="1"/>
    <col min="2478" max="2487" width="0.90625" style="2" customWidth="1"/>
    <col min="2488" max="2492" width="2.08984375" style="2"/>
    <col min="2493" max="2493" width="2.26953125" style="2" customWidth="1"/>
    <col min="2494" max="2560" width="2.08984375" style="2"/>
    <col min="2561" max="2561" width="1.7265625" style="2" customWidth="1"/>
    <col min="2562" max="2562" width="0.26953125" style="2" customWidth="1"/>
    <col min="2563" max="2566" width="0.7265625" style="2" customWidth="1"/>
    <col min="2567" max="2570" width="0.453125" style="2" customWidth="1"/>
    <col min="2571" max="2578" width="0.6328125" style="2" customWidth="1"/>
    <col min="2579" max="2579" width="0.7265625" style="2" customWidth="1"/>
    <col min="2580" max="2580" width="0.90625" style="2" customWidth="1"/>
    <col min="2581" max="2581" width="0.453125" style="2" customWidth="1"/>
    <col min="2582" max="2587" width="0.6328125" style="2" customWidth="1"/>
    <col min="2588" max="2592" width="0.7265625" style="2" customWidth="1"/>
    <col min="2593" max="2628" width="0.453125" style="2" customWidth="1"/>
    <col min="2629" max="2636" width="0.36328125" style="2" customWidth="1"/>
    <col min="2637" max="2664" width="0.453125" style="2" customWidth="1"/>
    <col min="2665" max="2685" width="0.36328125" style="2" customWidth="1"/>
    <col min="2686" max="2720" width="0.453125" style="2" customWidth="1"/>
    <col min="2721" max="2721" width="1.08984375" style="2" customWidth="1"/>
    <col min="2722" max="2732" width="0.90625" style="2" customWidth="1"/>
    <col min="2733" max="2733" width="1.26953125" style="2" customWidth="1"/>
    <col min="2734" max="2743" width="0.90625" style="2" customWidth="1"/>
    <col min="2744" max="2748" width="2.08984375" style="2"/>
    <col min="2749" max="2749" width="2.26953125" style="2" customWidth="1"/>
    <col min="2750" max="2816" width="2.08984375" style="2"/>
    <col min="2817" max="2817" width="1.7265625" style="2" customWidth="1"/>
    <col min="2818" max="2818" width="0.26953125" style="2" customWidth="1"/>
    <col min="2819" max="2822" width="0.7265625" style="2" customWidth="1"/>
    <col min="2823" max="2826" width="0.453125" style="2" customWidth="1"/>
    <col min="2827" max="2834" width="0.6328125" style="2" customWidth="1"/>
    <col min="2835" max="2835" width="0.7265625" style="2" customWidth="1"/>
    <col min="2836" max="2836" width="0.90625" style="2" customWidth="1"/>
    <col min="2837" max="2837" width="0.453125" style="2" customWidth="1"/>
    <col min="2838" max="2843" width="0.6328125" style="2" customWidth="1"/>
    <col min="2844" max="2848" width="0.7265625" style="2" customWidth="1"/>
    <col min="2849" max="2884" width="0.453125" style="2" customWidth="1"/>
    <col min="2885" max="2892" width="0.36328125" style="2" customWidth="1"/>
    <col min="2893" max="2920" width="0.453125" style="2" customWidth="1"/>
    <col min="2921" max="2941" width="0.36328125" style="2" customWidth="1"/>
    <col min="2942" max="2976" width="0.453125" style="2" customWidth="1"/>
    <col min="2977" max="2977" width="1.08984375" style="2" customWidth="1"/>
    <col min="2978" max="2988" width="0.90625" style="2" customWidth="1"/>
    <col min="2989" max="2989" width="1.26953125" style="2" customWidth="1"/>
    <col min="2990" max="2999" width="0.90625" style="2" customWidth="1"/>
    <col min="3000" max="3004" width="2.08984375" style="2"/>
    <col min="3005" max="3005" width="2.26953125" style="2" customWidth="1"/>
    <col min="3006" max="3072" width="2.08984375" style="2"/>
    <col min="3073" max="3073" width="1.7265625" style="2" customWidth="1"/>
    <col min="3074" max="3074" width="0.26953125" style="2" customWidth="1"/>
    <col min="3075" max="3078" width="0.7265625" style="2" customWidth="1"/>
    <col min="3079" max="3082" width="0.453125" style="2" customWidth="1"/>
    <col min="3083" max="3090" width="0.6328125" style="2" customWidth="1"/>
    <col min="3091" max="3091" width="0.7265625" style="2" customWidth="1"/>
    <col min="3092" max="3092" width="0.90625" style="2" customWidth="1"/>
    <col min="3093" max="3093" width="0.453125" style="2" customWidth="1"/>
    <col min="3094" max="3099" width="0.6328125" style="2" customWidth="1"/>
    <col min="3100" max="3104" width="0.7265625" style="2" customWidth="1"/>
    <col min="3105" max="3140" width="0.453125" style="2" customWidth="1"/>
    <col min="3141" max="3148" width="0.36328125" style="2" customWidth="1"/>
    <col min="3149" max="3176" width="0.453125" style="2" customWidth="1"/>
    <col min="3177" max="3197" width="0.36328125" style="2" customWidth="1"/>
    <col min="3198" max="3232" width="0.453125" style="2" customWidth="1"/>
    <col min="3233" max="3233" width="1.08984375" style="2" customWidth="1"/>
    <col min="3234" max="3244" width="0.90625" style="2" customWidth="1"/>
    <col min="3245" max="3245" width="1.26953125" style="2" customWidth="1"/>
    <col min="3246" max="3255" width="0.90625" style="2" customWidth="1"/>
    <col min="3256" max="3260" width="2.08984375" style="2"/>
    <col min="3261" max="3261" width="2.26953125" style="2" customWidth="1"/>
    <col min="3262" max="3328" width="2.08984375" style="2"/>
    <col min="3329" max="3329" width="1.7265625" style="2" customWidth="1"/>
    <col min="3330" max="3330" width="0.26953125" style="2" customWidth="1"/>
    <col min="3331" max="3334" width="0.7265625" style="2" customWidth="1"/>
    <col min="3335" max="3338" width="0.453125" style="2" customWidth="1"/>
    <col min="3339" max="3346" width="0.6328125" style="2" customWidth="1"/>
    <col min="3347" max="3347" width="0.7265625" style="2" customWidth="1"/>
    <col min="3348" max="3348" width="0.90625" style="2" customWidth="1"/>
    <col min="3349" max="3349" width="0.453125" style="2" customWidth="1"/>
    <col min="3350" max="3355" width="0.6328125" style="2" customWidth="1"/>
    <col min="3356" max="3360" width="0.7265625" style="2" customWidth="1"/>
    <col min="3361" max="3396" width="0.453125" style="2" customWidth="1"/>
    <col min="3397" max="3404" width="0.36328125" style="2" customWidth="1"/>
    <col min="3405" max="3432" width="0.453125" style="2" customWidth="1"/>
    <col min="3433" max="3453" width="0.36328125" style="2" customWidth="1"/>
    <col min="3454" max="3488" width="0.453125" style="2" customWidth="1"/>
    <col min="3489" max="3489" width="1.08984375" style="2" customWidth="1"/>
    <col min="3490" max="3500" width="0.90625" style="2" customWidth="1"/>
    <col min="3501" max="3501" width="1.26953125" style="2" customWidth="1"/>
    <col min="3502" max="3511" width="0.90625" style="2" customWidth="1"/>
    <col min="3512" max="3516" width="2.08984375" style="2"/>
    <col min="3517" max="3517" width="2.26953125" style="2" customWidth="1"/>
    <col min="3518" max="3584" width="2.08984375" style="2"/>
    <col min="3585" max="3585" width="1.7265625" style="2" customWidth="1"/>
    <col min="3586" max="3586" width="0.26953125" style="2" customWidth="1"/>
    <col min="3587" max="3590" width="0.7265625" style="2" customWidth="1"/>
    <col min="3591" max="3594" width="0.453125" style="2" customWidth="1"/>
    <col min="3595" max="3602" width="0.6328125" style="2" customWidth="1"/>
    <col min="3603" max="3603" width="0.7265625" style="2" customWidth="1"/>
    <col min="3604" max="3604" width="0.90625" style="2" customWidth="1"/>
    <col min="3605" max="3605" width="0.453125" style="2" customWidth="1"/>
    <col min="3606" max="3611" width="0.6328125" style="2" customWidth="1"/>
    <col min="3612" max="3616" width="0.7265625" style="2" customWidth="1"/>
    <col min="3617" max="3652" width="0.453125" style="2" customWidth="1"/>
    <col min="3653" max="3660" width="0.36328125" style="2" customWidth="1"/>
    <col min="3661" max="3688" width="0.453125" style="2" customWidth="1"/>
    <col min="3689" max="3709" width="0.36328125" style="2" customWidth="1"/>
    <col min="3710" max="3744" width="0.453125" style="2" customWidth="1"/>
    <col min="3745" max="3745" width="1.08984375" style="2" customWidth="1"/>
    <col min="3746" max="3756" width="0.90625" style="2" customWidth="1"/>
    <col min="3757" max="3757" width="1.26953125" style="2" customWidth="1"/>
    <col min="3758" max="3767" width="0.90625" style="2" customWidth="1"/>
    <col min="3768" max="3772" width="2.08984375" style="2"/>
    <col min="3773" max="3773" width="2.26953125" style="2" customWidth="1"/>
    <col min="3774" max="3840" width="2.08984375" style="2"/>
    <col min="3841" max="3841" width="1.7265625" style="2" customWidth="1"/>
    <col min="3842" max="3842" width="0.26953125" style="2" customWidth="1"/>
    <col min="3843" max="3846" width="0.7265625" style="2" customWidth="1"/>
    <col min="3847" max="3850" width="0.453125" style="2" customWidth="1"/>
    <col min="3851" max="3858" width="0.6328125" style="2" customWidth="1"/>
    <col min="3859" max="3859" width="0.7265625" style="2" customWidth="1"/>
    <col min="3860" max="3860" width="0.90625" style="2" customWidth="1"/>
    <col min="3861" max="3861" width="0.453125" style="2" customWidth="1"/>
    <col min="3862" max="3867" width="0.6328125" style="2" customWidth="1"/>
    <col min="3868" max="3872" width="0.7265625" style="2" customWidth="1"/>
    <col min="3873" max="3908" width="0.453125" style="2" customWidth="1"/>
    <col min="3909" max="3916" width="0.36328125" style="2" customWidth="1"/>
    <col min="3917" max="3944" width="0.453125" style="2" customWidth="1"/>
    <col min="3945" max="3965" width="0.36328125" style="2" customWidth="1"/>
    <col min="3966" max="4000" width="0.453125" style="2" customWidth="1"/>
    <col min="4001" max="4001" width="1.08984375" style="2" customWidth="1"/>
    <col min="4002" max="4012" width="0.90625" style="2" customWidth="1"/>
    <col min="4013" max="4013" width="1.26953125" style="2" customWidth="1"/>
    <col min="4014" max="4023" width="0.90625" style="2" customWidth="1"/>
    <col min="4024" max="4028" width="2.08984375" style="2"/>
    <col min="4029" max="4029" width="2.26953125" style="2" customWidth="1"/>
    <col min="4030" max="4096" width="2.08984375" style="2"/>
    <col min="4097" max="4097" width="1.7265625" style="2" customWidth="1"/>
    <col min="4098" max="4098" width="0.26953125" style="2" customWidth="1"/>
    <col min="4099" max="4102" width="0.7265625" style="2" customWidth="1"/>
    <col min="4103" max="4106" width="0.453125" style="2" customWidth="1"/>
    <col min="4107" max="4114" width="0.6328125" style="2" customWidth="1"/>
    <col min="4115" max="4115" width="0.7265625" style="2" customWidth="1"/>
    <col min="4116" max="4116" width="0.90625" style="2" customWidth="1"/>
    <col min="4117" max="4117" width="0.453125" style="2" customWidth="1"/>
    <col min="4118" max="4123" width="0.6328125" style="2" customWidth="1"/>
    <col min="4124" max="4128" width="0.7265625" style="2" customWidth="1"/>
    <col min="4129" max="4164" width="0.453125" style="2" customWidth="1"/>
    <col min="4165" max="4172" width="0.36328125" style="2" customWidth="1"/>
    <col min="4173" max="4200" width="0.453125" style="2" customWidth="1"/>
    <col min="4201" max="4221" width="0.36328125" style="2" customWidth="1"/>
    <col min="4222" max="4256" width="0.453125" style="2" customWidth="1"/>
    <col min="4257" max="4257" width="1.08984375" style="2" customWidth="1"/>
    <col min="4258" max="4268" width="0.90625" style="2" customWidth="1"/>
    <col min="4269" max="4269" width="1.26953125" style="2" customWidth="1"/>
    <col min="4270" max="4279" width="0.90625" style="2" customWidth="1"/>
    <col min="4280" max="4284" width="2.08984375" style="2"/>
    <col min="4285" max="4285" width="2.26953125" style="2" customWidth="1"/>
    <col min="4286" max="4352" width="2.08984375" style="2"/>
    <col min="4353" max="4353" width="1.7265625" style="2" customWidth="1"/>
    <col min="4354" max="4354" width="0.26953125" style="2" customWidth="1"/>
    <col min="4355" max="4358" width="0.7265625" style="2" customWidth="1"/>
    <col min="4359" max="4362" width="0.453125" style="2" customWidth="1"/>
    <col min="4363" max="4370" width="0.6328125" style="2" customWidth="1"/>
    <col min="4371" max="4371" width="0.7265625" style="2" customWidth="1"/>
    <col min="4372" max="4372" width="0.90625" style="2" customWidth="1"/>
    <col min="4373" max="4373" width="0.453125" style="2" customWidth="1"/>
    <col min="4374" max="4379" width="0.6328125" style="2" customWidth="1"/>
    <col min="4380" max="4384" width="0.7265625" style="2" customWidth="1"/>
    <col min="4385" max="4420" width="0.453125" style="2" customWidth="1"/>
    <col min="4421" max="4428" width="0.36328125" style="2" customWidth="1"/>
    <col min="4429" max="4456" width="0.453125" style="2" customWidth="1"/>
    <col min="4457" max="4477" width="0.36328125" style="2" customWidth="1"/>
    <col min="4478" max="4512" width="0.453125" style="2" customWidth="1"/>
    <col min="4513" max="4513" width="1.08984375" style="2" customWidth="1"/>
    <col min="4514" max="4524" width="0.90625" style="2" customWidth="1"/>
    <col min="4525" max="4525" width="1.26953125" style="2" customWidth="1"/>
    <col min="4526" max="4535" width="0.90625" style="2" customWidth="1"/>
    <col min="4536" max="4540" width="2.08984375" style="2"/>
    <col min="4541" max="4541" width="2.26953125" style="2" customWidth="1"/>
    <col min="4542" max="4608" width="2.08984375" style="2"/>
    <col min="4609" max="4609" width="1.7265625" style="2" customWidth="1"/>
    <col min="4610" max="4610" width="0.26953125" style="2" customWidth="1"/>
    <col min="4611" max="4614" width="0.7265625" style="2" customWidth="1"/>
    <col min="4615" max="4618" width="0.453125" style="2" customWidth="1"/>
    <col min="4619" max="4626" width="0.6328125" style="2" customWidth="1"/>
    <col min="4627" max="4627" width="0.7265625" style="2" customWidth="1"/>
    <col min="4628" max="4628" width="0.90625" style="2" customWidth="1"/>
    <col min="4629" max="4629" width="0.453125" style="2" customWidth="1"/>
    <col min="4630" max="4635" width="0.6328125" style="2" customWidth="1"/>
    <col min="4636" max="4640" width="0.7265625" style="2" customWidth="1"/>
    <col min="4641" max="4676" width="0.453125" style="2" customWidth="1"/>
    <col min="4677" max="4684" width="0.36328125" style="2" customWidth="1"/>
    <col min="4685" max="4712" width="0.453125" style="2" customWidth="1"/>
    <col min="4713" max="4733" width="0.36328125" style="2" customWidth="1"/>
    <col min="4734" max="4768" width="0.453125" style="2" customWidth="1"/>
    <col min="4769" max="4769" width="1.08984375" style="2" customWidth="1"/>
    <col min="4770" max="4780" width="0.90625" style="2" customWidth="1"/>
    <col min="4781" max="4781" width="1.26953125" style="2" customWidth="1"/>
    <col min="4782" max="4791" width="0.90625" style="2" customWidth="1"/>
    <col min="4792" max="4796" width="2.08984375" style="2"/>
    <col min="4797" max="4797" width="2.26953125" style="2" customWidth="1"/>
    <col min="4798" max="4864" width="2.08984375" style="2"/>
    <col min="4865" max="4865" width="1.7265625" style="2" customWidth="1"/>
    <col min="4866" max="4866" width="0.26953125" style="2" customWidth="1"/>
    <col min="4867" max="4870" width="0.7265625" style="2" customWidth="1"/>
    <col min="4871" max="4874" width="0.453125" style="2" customWidth="1"/>
    <col min="4875" max="4882" width="0.6328125" style="2" customWidth="1"/>
    <col min="4883" max="4883" width="0.7265625" style="2" customWidth="1"/>
    <col min="4884" max="4884" width="0.90625" style="2" customWidth="1"/>
    <col min="4885" max="4885" width="0.453125" style="2" customWidth="1"/>
    <col min="4886" max="4891" width="0.6328125" style="2" customWidth="1"/>
    <col min="4892" max="4896" width="0.7265625" style="2" customWidth="1"/>
    <col min="4897" max="4932" width="0.453125" style="2" customWidth="1"/>
    <col min="4933" max="4940" width="0.36328125" style="2" customWidth="1"/>
    <col min="4941" max="4968" width="0.453125" style="2" customWidth="1"/>
    <col min="4969" max="4989" width="0.36328125" style="2" customWidth="1"/>
    <col min="4990" max="5024" width="0.453125" style="2" customWidth="1"/>
    <col min="5025" max="5025" width="1.08984375" style="2" customWidth="1"/>
    <col min="5026" max="5036" width="0.90625" style="2" customWidth="1"/>
    <col min="5037" max="5037" width="1.26953125" style="2" customWidth="1"/>
    <col min="5038" max="5047" width="0.90625" style="2" customWidth="1"/>
    <col min="5048" max="5052" width="2.08984375" style="2"/>
    <col min="5053" max="5053" width="2.26953125" style="2" customWidth="1"/>
    <col min="5054" max="5120" width="2.08984375" style="2"/>
    <col min="5121" max="5121" width="1.7265625" style="2" customWidth="1"/>
    <col min="5122" max="5122" width="0.26953125" style="2" customWidth="1"/>
    <col min="5123" max="5126" width="0.7265625" style="2" customWidth="1"/>
    <col min="5127" max="5130" width="0.453125" style="2" customWidth="1"/>
    <col min="5131" max="5138" width="0.6328125" style="2" customWidth="1"/>
    <col min="5139" max="5139" width="0.7265625" style="2" customWidth="1"/>
    <col min="5140" max="5140" width="0.90625" style="2" customWidth="1"/>
    <col min="5141" max="5141" width="0.453125" style="2" customWidth="1"/>
    <col min="5142" max="5147" width="0.6328125" style="2" customWidth="1"/>
    <col min="5148" max="5152" width="0.7265625" style="2" customWidth="1"/>
    <col min="5153" max="5188" width="0.453125" style="2" customWidth="1"/>
    <col min="5189" max="5196" width="0.36328125" style="2" customWidth="1"/>
    <col min="5197" max="5224" width="0.453125" style="2" customWidth="1"/>
    <col min="5225" max="5245" width="0.36328125" style="2" customWidth="1"/>
    <col min="5246" max="5280" width="0.453125" style="2" customWidth="1"/>
    <col min="5281" max="5281" width="1.08984375" style="2" customWidth="1"/>
    <col min="5282" max="5292" width="0.90625" style="2" customWidth="1"/>
    <col min="5293" max="5293" width="1.26953125" style="2" customWidth="1"/>
    <col min="5294" max="5303" width="0.90625" style="2" customWidth="1"/>
    <col min="5304" max="5308" width="2.08984375" style="2"/>
    <col min="5309" max="5309" width="2.26953125" style="2" customWidth="1"/>
    <col min="5310" max="5376" width="2.08984375" style="2"/>
    <col min="5377" max="5377" width="1.7265625" style="2" customWidth="1"/>
    <col min="5378" max="5378" width="0.26953125" style="2" customWidth="1"/>
    <col min="5379" max="5382" width="0.7265625" style="2" customWidth="1"/>
    <col min="5383" max="5386" width="0.453125" style="2" customWidth="1"/>
    <col min="5387" max="5394" width="0.6328125" style="2" customWidth="1"/>
    <col min="5395" max="5395" width="0.7265625" style="2" customWidth="1"/>
    <col min="5396" max="5396" width="0.90625" style="2" customWidth="1"/>
    <col min="5397" max="5397" width="0.453125" style="2" customWidth="1"/>
    <col min="5398" max="5403" width="0.6328125" style="2" customWidth="1"/>
    <col min="5404" max="5408" width="0.7265625" style="2" customWidth="1"/>
    <col min="5409" max="5444" width="0.453125" style="2" customWidth="1"/>
    <col min="5445" max="5452" width="0.36328125" style="2" customWidth="1"/>
    <col min="5453" max="5480" width="0.453125" style="2" customWidth="1"/>
    <col min="5481" max="5501" width="0.36328125" style="2" customWidth="1"/>
    <col min="5502" max="5536" width="0.453125" style="2" customWidth="1"/>
    <col min="5537" max="5537" width="1.08984375" style="2" customWidth="1"/>
    <col min="5538" max="5548" width="0.90625" style="2" customWidth="1"/>
    <col min="5549" max="5549" width="1.26953125" style="2" customWidth="1"/>
    <col min="5550" max="5559" width="0.90625" style="2" customWidth="1"/>
    <col min="5560" max="5564" width="2.08984375" style="2"/>
    <col min="5565" max="5565" width="2.26953125" style="2" customWidth="1"/>
    <col min="5566" max="5632" width="2.08984375" style="2"/>
    <col min="5633" max="5633" width="1.7265625" style="2" customWidth="1"/>
    <col min="5634" max="5634" width="0.26953125" style="2" customWidth="1"/>
    <col min="5635" max="5638" width="0.7265625" style="2" customWidth="1"/>
    <col min="5639" max="5642" width="0.453125" style="2" customWidth="1"/>
    <col min="5643" max="5650" width="0.6328125" style="2" customWidth="1"/>
    <col min="5651" max="5651" width="0.7265625" style="2" customWidth="1"/>
    <col min="5652" max="5652" width="0.90625" style="2" customWidth="1"/>
    <col min="5653" max="5653" width="0.453125" style="2" customWidth="1"/>
    <col min="5654" max="5659" width="0.6328125" style="2" customWidth="1"/>
    <col min="5660" max="5664" width="0.7265625" style="2" customWidth="1"/>
    <col min="5665" max="5700" width="0.453125" style="2" customWidth="1"/>
    <col min="5701" max="5708" width="0.36328125" style="2" customWidth="1"/>
    <col min="5709" max="5736" width="0.453125" style="2" customWidth="1"/>
    <col min="5737" max="5757" width="0.36328125" style="2" customWidth="1"/>
    <col min="5758" max="5792" width="0.453125" style="2" customWidth="1"/>
    <col min="5793" max="5793" width="1.08984375" style="2" customWidth="1"/>
    <col min="5794" max="5804" width="0.90625" style="2" customWidth="1"/>
    <col min="5805" max="5805" width="1.26953125" style="2" customWidth="1"/>
    <col min="5806" max="5815" width="0.90625" style="2" customWidth="1"/>
    <col min="5816" max="5820" width="2.08984375" style="2"/>
    <col min="5821" max="5821" width="2.26953125" style="2" customWidth="1"/>
    <col min="5822" max="5888" width="2.08984375" style="2"/>
    <col min="5889" max="5889" width="1.7265625" style="2" customWidth="1"/>
    <col min="5890" max="5890" width="0.26953125" style="2" customWidth="1"/>
    <col min="5891" max="5894" width="0.7265625" style="2" customWidth="1"/>
    <col min="5895" max="5898" width="0.453125" style="2" customWidth="1"/>
    <col min="5899" max="5906" width="0.6328125" style="2" customWidth="1"/>
    <col min="5907" max="5907" width="0.7265625" style="2" customWidth="1"/>
    <col min="5908" max="5908" width="0.90625" style="2" customWidth="1"/>
    <col min="5909" max="5909" width="0.453125" style="2" customWidth="1"/>
    <col min="5910" max="5915" width="0.6328125" style="2" customWidth="1"/>
    <col min="5916" max="5920" width="0.7265625" style="2" customWidth="1"/>
    <col min="5921" max="5956" width="0.453125" style="2" customWidth="1"/>
    <col min="5957" max="5964" width="0.36328125" style="2" customWidth="1"/>
    <col min="5965" max="5992" width="0.453125" style="2" customWidth="1"/>
    <col min="5993" max="6013" width="0.36328125" style="2" customWidth="1"/>
    <col min="6014" max="6048" width="0.453125" style="2" customWidth="1"/>
    <col min="6049" max="6049" width="1.08984375" style="2" customWidth="1"/>
    <col min="6050" max="6060" width="0.90625" style="2" customWidth="1"/>
    <col min="6061" max="6061" width="1.26953125" style="2" customWidth="1"/>
    <col min="6062" max="6071" width="0.90625" style="2" customWidth="1"/>
    <col min="6072" max="6076" width="2.08984375" style="2"/>
    <col min="6077" max="6077" width="2.26953125" style="2" customWidth="1"/>
    <col min="6078" max="6144" width="2.08984375" style="2"/>
    <col min="6145" max="6145" width="1.7265625" style="2" customWidth="1"/>
    <col min="6146" max="6146" width="0.26953125" style="2" customWidth="1"/>
    <col min="6147" max="6150" width="0.7265625" style="2" customWidth="1"/>
    <col min="6151" max="6154" width="0.453125" style="2" customWidth="1"/>
    <col min="6155" max="6162" width="0.6328125" style="2" customWidth="1"/>
    <col min="6163" max="6163" width="0.7265625" style="2" customWidth="1"/>
    <col min="6164" max="6164" width="0.90625" style="2" customWidth="1"/>
    <col min="6165" max="6165" width="0.453125" style="2" customWidth="1"/>
    <col min="6166" max="6171" width="0.6328125" style="2" customWidth="1"/>
    <col min="6172" max="6176" width="0.7265625" style="2" customWidth="1"/>
    <col min="6177" max="6212" width="0.453125" style="2" customWidth="1"/>
    <col min="6213" max="6220" width="0.36328125" style="2" customWidth="1"/>
    <col min="6221" max="6248" width="0.453125" style="2" customWidth="1"/>
    <col min="6249" max="6269" width="0.36328125" style="2" customWidth="1"/>
    <col min="6270" max="6304" width="0.453125" style="2" customWidth="1"/>
    <col min="6305" max="6305" width="1.08984375" style="2" customWidth="1"/>
    <col min="6306" max="6316" width="0.90625" style="2" customWidth="1"/>
    <col min="6317" max="6317" width="1.26953125" style="2" customWidth="1"/>
    <col min="6318" max="6327" width="0.90625" style="2" customWidth="1"/>
    <col min="6328" max="6332" width="2.08984375" style="2"/>
    <col min="6333" max="6333" width="2.26953125" style="2" customWidth="1"/>
    <col min="6334" max="6400" width="2.08984375" style="2"/>
    <col min="6401" max="6401" width="1.7265625" style="2" customWidth="1"/>
    <col min="6402" max="6402" width="0.26953125" style="2" customWidth="1"/>
    <col min="6403" max="6406" width="0.7265625" style="2" customWidth="1"/>
    <col min="6407" max="6410" width="0.453125" style="2" customWidth="1"/>
    <col min="6411" max="6418" width="0.6328125" style="2" customWidth="1"/>
    <col min="6419" max="6419" width="0.7265625" style="2" customWidth="1"/>
    <col min="6420" max="6420" width="0.90625" style="2" customWidth="1"/>
    <col min="6421" max="6421" width="0.453125" style="2" customWidth="1"/>
    <col min="6422" max="6427" width="0.6328125" style="2" customWidth="1"/>
    <col min="6428" max="6432" width="0.7265625" style="2" customWidth="1"/>
    <col min="6433" max="6468" width="0.453125" style="2" customWidth="1"/>
    <col min="6469" max="6476" width="0.36328125" style="2" customWidth="1"/>
    <col min="6477" max="6504" width="0.453125" style="2" customWidth="1"/>
    <col min="6505" max="6525" width="0.36328125" style="2" customWidth="1"/>
    <col min="6526" max="6560" width="0.453125" style="2" customWidth="1"/>
    <col min="6561" max="6561" width="1.08984375" style="2" customWidth="1"/>
    <col min="6562" max="6572" width="0.90625" style="2" customWidth="1"/>
    <col min="6573" max="6573" width="1.26953125" style="2" customWidth="1"/>
    <col min="6574" max="6583" width="0.90625" style="2" customWidth="1"/>
    <col min="6584" max="6588" width="2.08984375" style="2"/>
    <col min="6589" max="6589" width="2.26953125" style="2" customWidth="1"/>
    <col min="6590" max="6656" width="2.08984375" style="2"/>
    <col min="6657" max="6657" width="1.7265625" style="2" customWidth="1"/>
    <col min="6658" max="6658" width="0.26953125" style="2" customWidth="1"/>
    <col min="6659" max="6662" width="0.7265625" style="2" customWidth="1"/>
    <col min="6663" max="6666" width="0.453125" style="2" customWidth="1"/>
    <col min="6667" max="6674" width="0.6328125" style="2" customWidth="1"/>
    <col min="6675" max="6675" width="0.7265625" style="2" customWidth="1"/>
    <col min="6676" max="6676" width="0.90625" style="2" customWidth="1"/>
    <col min="6677" max="6677" width="0.453125" style="2" customWidth="1"/>
    <col min="6678" max="6683" width="0.6328125" style="2" customWidth="1"/>
    <col min="6684" max="6688" width="0.7265625" style="2" customWidth="1"/>
    <col min="6689" max="6724" width="0.453125" style="2" customWidth="1"/>
    <col min="6725" max="6732" width="0.36328125" style="2" customWidth="1"/>
    <col min="6733" max="6760" width="0.453125" style="2" customWidth="1"/>
    <col min="6761" max="6781" width="0.36328125" style="2" customWidth="1"/>
    <col min="6782" max="6816" width="0.453125" style="2" customWidth="1"/>
    <col min="6817" max="6817" width="1.08984375" style="2" customWidth="1"/>
    <col min="6818" max="6828" width="0.90625" style="2" customWidth="1"/>
    <col min="6829" max="6829" width="1.26953125" style="2" customWidth="1"/>
    <col min="6830" max="6839" width="0.90625" style="2" customWidth="1"/>
    <col min="6840" max="6844" width="2.08984375" style="2"/>
    <col min="6845" max="6845" width="2.26953125" style="2" customWidth="1"/>
    <col min="6846" max="6912" width="2.08984375" style="2"/>
    <col min="6913" max="6913" width="1.7265625" style="2" customWidth="1"/>
    <col min="6914" max="6914" width="0.26953125" style="2" customWidth="1"/>
    <col min="6915" max="6918" width="0.7265625" style="2" customWidth="1"/>
    <col min="6919" max="6922" width="0.453125" style="2" customWidth="1"/>
    <col min="6923" max="6930" width="0.6328125" style="2" customWidth="1"/>
    <col min="6931" max="6931" width="0.7265625" style="2" customWidth="1"/>
    <col min="6932" max="6932" width="0.90625" style="2" customWidth="1"/>
    <col min="6933" max="6933" width="0.453125" style="2" customWidth="1"/>
    <col min="6934" max="6939" width="0.6328125" style="2" customWidth="1"/>
    <col min="6940" max="6944" width="0.7265625" style="2" customWidth="1"/>
    <col min="6945" max="6980" width="0.453125" style="2" customWidth="1"/>
    <col min="6981" max="6988" width="0.36328125" style="2" customWidth="1"/>
    <col min="6989" max="7016" width="0.453125" style="2" customWidth="1"/>
    <col min="7017" max="7037" width="0.36328125" style="2" customWidth="1"/>
    <col min="7038" max="7072" width="0.453125" style="2" customWidth="1"/>
    <col min="7073" max="7073" width="1.08984375" style="2" customWidth="1"/>
    <col min="7074" max="7084" width="0.90625" style="2" customWidth="1"/>
    <col min="7085" max="7085" width="1.26953125" style="2" customWidth="1"/>
    <col min="7086" max="7095" width="0.90625" style="2" customWidth="1"/>
    <col min="7096" max="7100" width="2.08984375" style="2"/>
    <col min="7101" max="7101" width="2.26953125" style="2" customWidth="1"/>
    <col min="7102" max="7168" width="2.08984375" style="2"/>
    <col min="7169" max="7169" width="1.7265625" style="2" customWidth="1"/>
    <col min="7170" max="7170" width="0.26953125" style="2" customWidth="1"/>
    <col min="7171" max="7174" width="0.7265625" style="2" customWidth="1"/>
    <col min="7175" max="7178" width="0.453125" style="2" customWidth="1"/>
    <col min="7179" max="7186" width="0.6328125" style="2" customWidth="1"/>
    <col min="7187" max="7187" width="0.7265625" style="2" customWidth="1"/>
    <col min="7188" max="7188" width="0.90625" style="2" customWidth="1"/>
    <col min="7189" max="7189" width="0.453125" style="2" customWidth="1"/>
    <col min="7190" max="7195" width="0.6328125" style="2" customWidth="1"/>
    <col min="7196" max="7200" width="0.7265625" style="2" customWidth="1"/>
    <col min="7201" max="7236" width="0.453125" style="2" customWidth="1"/>
    <col min="7237" max="7244" width="0.36328125" style="2" customWidth="1"/>
    <col min="7245" max="7272" width="0.453125" style="2" customWidth="1"/>
    <col min="7273" max="7293" width="0.36328125" style="2" customWidth="1"/>
    <col min="7294" max="7328" width="0.453125" style="2" customWidth="1"/>
    <col min="7329" max="7329" width="1.08984375" style="2" customWidth="1"/>
    <col min="7330" max="7340" width="0.90625" style="2" customWidth="1"/>
    <col min="7341" max="7341" width="1.26953125" style="2" customWidth="1"/>
    <col min="7342" max="7351" width="0.90625" style="2" customWidth="1"/>
    <col min="7352" max="7356" width="2.08984375" style="2"/>
    <col min="7357" max="7357" width="2.26953125" style="2" customWidth="1"/>
    <col min="7358" max="7424" width="2.08984375" style="2"/>
    <col min="7425" max="7425" width="1.7265625" style="2" customWidth="1"/>
    <col min="7426" max="7426" width="0.26953125" style="2" customWidth="1"/>
    <col min="7427" max="7430" width="0.7265625" style="2" customWidth="1"/>
    <col min="7431" max="7434" width="0.453125" style="2" customWidth="1"/>
    <col min="7435" max="7442" width="0.6328125" style="2" customWidth="1"/>
    <col min="7443" max="7443" width="0.7265625" style="2" customWidth="1"/>
    <col min="7444" max="7444" width="0.90625" style="2" customWidth="1"/>
    <col min="7445" max="7445" width="0.453125" style="2" customWidth="1"/>
    <col min="7446" max="7451" width="0.6328125" style="2" customWidth="1"/>
    <col min="7452" max="7456" width="0.7265625" style="2" customWidth="1"/>
    <col min="7457" max="7492" width="0.453125" style="2" customWidth="1"/>
    <col min="7493" max="7500" width="0.36328125" style="2" customWidth="1"/>
    <col min="7501" max="7528" width="0.453125" style="2" customWidth="1"/>
    <col min="7529" max="7549" width="0.36328125" style="2" customWidth="1"/>
    <col min="7550" max="7584" width="0.453125" style="2" customWidth="1"/>
    <col min="7585" max="7585" width="1.08984375" style="2" customWidth="1"/>
    <col min="7586" max="7596" width="0.90625" style="2" customWidth="1"/>
    <col min="7597" max="7597" width="1.26953125" style="2" customWidth="1"/>
    <col min="7598" max="7607" width="0.90625" style="2" customWidth="1"/>
    <col min="7608" max="7612" width="2.08984375" style="2"/>
    <col min="7613" max="7613" width="2.26953125" style="2" customWidth="1"/>
    <col min="7614" max="7680" width="2.08984375" style="2"/>
    <col min="7681" max="7681" width="1.7265625" style="2" customWidth="1"/>
    <col min="7682" max="7682" width="0.26953125" style="2" customWidth="1"/>
    <col min="7683" max="7686" width="0.7265625" style="2" customWidth="1"/>
    <col min="7687" max="7690" width="0.453125" style="2" customWidth="1"/>
    <col min="7691" max="7698" width="0.6328125" style="2" customWidth="1"/>
    <col min="7699" max="7699" width="0.7265625" style="2" customWidth="1"/>
    <col min="7700" max="7700" width="0.90625" style="2" customWidth="1"/>
    <col min="7701" max="7701" width="0.453125" style="2" customWidth="1"/>
    <col min="7702" max="7707" width="0.6328125" style="2" customWidth="1"/>
    <col min="7708" max="7712" width="0.7265625" style="2" customWidth="1"/>
    <col min="7713" max="7748" width="0.453125" style="2" customWidth="1"/>
    <col min="7749" max="7756" width="0.36328125" style="2" customWidth="1"/>
    <col min="7757" max="7784" width="0.453125" style="2" customWidth="1"/>
    <col min="7785" max="7805" width="0.36328125" style="2" customWidth="1"/>
    <col min="7806" max="7840" width="0.453125" style="2" customWidth="1"/>
    <col min="7841" max="7841" width="1.08984375" style="2" customWidth="1"/>
    <col min="7842" max="7852" width="0.90625" style="2" customWidth="1"/>
    <col min="7853" max="7853" width="1.26953125" style="2" customWidth="1"/>
    <col min="7854" max="7863" width="0.90625" style="2" customWidth="1"/>
    <col min="7864" max="7868" width="2.08984375" style="2"/>
    <col min="7869" max="7869" width="2.26953125" style="2" customWidth="1"/>
    <col min="7870" max="7936" width="2.08984375" style="2"/>
    <col min="7937" max="7937" width="1.7265625" style="2" customWidth="1"/>
    <col min="7938" max="7938" width="0.26953125" style="2" customWidth="1"/>
    <col min="7939" max="7942" width="0.7265625" style="2" customWidth="1"/>
    <col min="7943" max="7946" width="0.453125" style="2" customWidth="1"/>
    <col min="7947" max="7954" width="0.6328125" style="2" customWidth="1"/>
    <col min="7955" max="7955" width="0.7265625" style="2" customWidth="1"/>
    <col min="7956" max="7956" width="0.90625" style="2" customWidth="1"/>
    <col min="7957" max="7957" width="0.453125" style="2" customWidth="1"/>
    <col min="7958" max="7963" width="0.6328125" style="2" customWidth="1"/>
    <col min="7964" max="7968" width="0.7265625" style="2" customWidth="1"/>
    <col min="7969" max="8004" width="0.453125" style="2" customWidth="1"/>
    <col min="8005" max="8012" width="0.36328125" style="2" customWidth="1"/>
    <col min="8013" max="8040" width="0.453125" style="2" customWidth="1"/>
    <col min="8041" max="8061" width="0.36328125" style="2" customWidth="1"/>
    <col min="8062" max="8096" width="0.453125" style="2" customWidth="1"/>
    <col min="8097" max="8097" width="1.08984375" style="2" customWidth="1"/>
    <col min="8098" max="8108" width="0.90625" style="2" customWidth="1"/>
    <col min="8109" max="8109" width="1.26953125" style="2" customWidth="1"/>
    <col min="8110" max="8119" width="0.90625" style="2" customWidth="1"/>
    <col min="8120" max="8124" width="2.08984375" style="2"/>
    <col min="8125" max="8125" width="2.26953125" style="2" customWidth="1"/>
    <col min="8126" max="8192" width="2.08984375" style="2"/>
    <col min="8193" max="8193" width="1.7265625" style="2" customWidth="1"/>
    <col min="8194" max="8194" width="0.26953125" style="2" customWidth="1"/>
    <col min="8195" max="8198" width="0.7265625" style="2" customWidth="1"/>
    <col min="8199" max="8202" width="0.453125" style="2" customWidth="1"/>
    <col min="8203" max="8210" width="0.6328125" style="2" customWidth="1"/>
    <col min="8211" max="8211" width="0.7265625" style="2" customWidth="1"/>
    <col min="8212" max="8212" width="0.90625" style="2" customWidth="1"/>
    <col min="8213" max="8213" width="0.453125" style="2" customWidth="1"/>
    <col min="8214" max="8219" width="0.6328125" style="2" customWidth="1"/>
    <col min="8220" max="8224" width="0.7265625" style="2" customWidth="1"/>
    <col min="8225" max="8260" width="0.453125" style="2" customWidth="1"/>
    <col min="8261" max="8268" width="0.36328125" style="2" customWidth="1"/>
    <col min="8269" max="8296" width="0.453125" style="2" customWidth="1"/>
    <col min="8297" max="8317" width="0.36328125" style="2" customWidth="1"/>
    <col min="8318" max="8352" width="0.453125" style="2" customWidth="1"/>
    <col min="8353" max="8353" width="1.08984375" style="2" customWidth="1"/>
    <col min="8354" max="8364" width="0.90625" style="2" customWidth="1"/>
    <col min="8365" max="8365" width="1.26953125" style="2" customWidth="1"/>
    <col min="8366" max="8375" width="0.90625" style="2" customWidth="1"/>
    <col min="8376" max="8380" width="2.08984375" style="2"/>
    <col min="8381" max="8381" width="2.26953125" style="2" customWidth="1"/>
    <col min="8382" max="8448" width="2.08984375" style="2"/>
    <col min="8449" max="8449" width="1.7265625" style="2" customWidth="1"/>
    <col min="8450" max="8450" width="0.26953125" style="2" customWidth="1"/>
    <col min="8451" max="8454" width="0.7265625" style="2" customWidth="1"/>
    <col min="8455" max="8458" width="0.453125" style="2" customWidth="1"/>
    <col min="8459" max="8466" width="0.6328125" style="2" customWidth="1"/>
    <col min="8467" max="8467" width="0.7265625" style="2" customWidth="1"/>
    <col min="8468" max="8468" width="0.90625" style="2" customWidth="1"/>
    <col min="8469" max="8469" width="0.453125" style="2" customWidth="1"/>
    <col min="8470" max="8475" width="0.6328125" style="2" customWidth="1"/>
    <col min="8476" max="8480" width="0.7265625" style="2" customWidth="1"/>
    <col min="8481" max="8516" width="0.453125" style="2" customWidth="1"/>
    <col min="8517" max="8524" width="0.36328125" style="2" customWidth="1"/>
    <col min="8525" max="8552" width="0.453125" style="2" customWidth="1"/>
    <col min="8553" max="8573" width="0.36328125" style="2" customWidth="1"/>
    <col min="8574" max="8608" width="0.453125" style="2" customWidth="1"/>
    <col min="8609" max="8609" width="1.08984375" style="2" customWidth="1"/>
    <col min="8610" max="8620" width="0.90625" style="2" customWidth="1"/>
    <col min="8621" max="8621" width="1.26953125" style="2" customWidth="1"/>
    <col min="8622" max="8631" width="0.90625" style="2" customWidth="1"/>
    <col min="8632" max="8636" width="2.08984375" style="2"/>
    <col min="8637" max="8637" width="2.26953125" style="2" customWidth="1"/>
    <col min="8638" max="8704" width="2.08984375" style="2"/>
    <col min="8705" max="8705" width="1.7265625" style="2" customWidth="1"/>
    <col min="8706" max="8706" width="0.26953125" style="2" customWidth="1"/>
    <col min="8707" max="8710" width="0.7265625" style="2" customWidth="1"/>
    <col min="8711" max="8714" width="0.453125" style="2" customWidth="1"/>
    <col min="8715" max="8722" width="0.6328125" style="2" customWidth="1"/>
    <col min="8723" max="8723" width="0.7265625" style="2" customWidth="1"/>
    <col min="8724" max="8724" width="0.90625" style="2" customWidth="1"/>
    <col min="8725" max="8725" width="0.453125" style="2" customWidth="1"/>
    <col min="8726" max="8731" width="0.6328125" style="2" customWidth="1"/>
    <col min="8732" max="8736" width="0.7265625" style="2" customWidth="1"/>
    <col min="8737" max="8772" width="0.453125" style="2" customWidth="1"/>
    <col min="8773" max="8780" width="0.36328125" style="2" customWidth="1"/>
    <col min="8781" max="8808" width="0.453125" style="2" customWidth="1"/>
    <col min="8809" max="8829" width="0.36328125" style="2" customWidth="1"/>
    <col min="8830" max="8864" width="0.453125" style="2" customWidth="1"/>
    <col min="8865" max="8865" width="1.08984375" style="2" customWidth="1"/>
    <col min="8866" max="8876" width="0.90625" style="2" customWidth="1"/>
    <col min="8877" max="8877" width="1.26953125" style="2" customWidth="1"/>
    <col min="8878" max="8887" width="0.90625" style="2" customWidth="1"/>
    <col min="8888" max="8892" width="2.08984375" style="2"/>
    <col min="8893" max="8893" width="2.26953125" style="2" customWidth="1"/>
    <col min="8894" max="8960" width="2.08984375" style="2"/>
    <col min="8961" max="8961" width="1.7265625" style="2" customWidth="1"/>
    <col min="8962" max="8962" width="0.26953125" style="2" customWidth="1"/>
    <col min="8963" max="8966" width="0.7265625" style="2" customWidth="1"/>
    <col min="8967" max="8970" width="0.453125" style="2" customWidth="1"/>
    <col min="8971" max="8978" width="0.6328125" style="2" customWidth="1"/>
    <col min="8979" max="8979" width="0.7265625" style="2" customWidth="1"/>
    <col min="8980" max="8980" width="0.90625" style="2" customWidth="1"/>
    <col min="8981" max="8981" width="0.453125" style="2" customWidth="1"/>
    <col min="8982" max="8987" width="0.6328125" style="2" customWidth="1"/>
    <col min="8988" max="8992" width="0.7265625" style="2" customWidth="1"/>
    <col min="8993" max="9028" width="0.453125" style="2" customWidth="1"/>
    <col min="9029" max="9036" width="0.36328125" style="2" customWidth="1"/>
    <col min="9037" max="9064" width="0.453125" style="2" customWidth="1"/>
    <col min="9065" max="9085" width="0.36328125" style="2" customWidth="1"/>
    <col min="9086" max="9120" width="0.453125" style="2" customWidth="1"/>
    <col min="9121" max="9121" width="1.08984375" style="2" customWidth="1"/>
    <col min="9122" max="9132" width="0.90625" style="2" customWidth="1"/>
    <col min="9133" max="9133" width="1.26953125" style="2" customWidth="1"/>
    <col min="9134" max="9143" width="0.90625" style="2" customWidth="1"/>
    <col min="9144" max="9148" width="2.08984375" style="2"/>
    <col min="9149" max="9149" width="2.26953125" style="2" customWidth="1"/>
    <col min="9150" max="9216" width="2.08984375" style="2"/>
    <col min="9217" max="9217" width="1.7265625" style="2" customWidth="1"/>
    <col min="9218" max="9218" width="0.26953125" style="2" customWidth="1"/>
    <col min="9219" max="9222" width="0.7265625" style="2" customWidth="1"/>
    <col min="9223" max="9226" width="0.453125" style="2" customWidth="1"/>
    <col min="9227" max="9234" width="0.6328125" style="2" customWidth="1"/>
    <col min="9235" max="9235" width="0.7265625" style="2" customWidth="1"/>
    <col min="9236" max="9236" width="0.90625" style="2" customWidth="1"/>
    <col min="9237" max="9237" width="0.453125" style="2" customWidth="1"/>
    <col min="9238" max="9243" width="0.6328125" style="2" customWidth="1"/>
    <col min="9244" max="9248" width="0.7265625" style="2" customWidth="1"/>
    <col min="9249" max="9284" width="0.453125" style="2" customWidth="1"/>
    <col min="9285" max="9292" width="0.36328125" style="2" customWidth="1"/>
    <col min="9293" max="9320" width="0.453125" style="2" customWidth="1"/>
    <col min="9321" max="9341" width="0.36328125" style="2" customWidth="1"/>
    <col min="9342" max="9376" width="0.453125" style="2" customWidth="1"/>
    <col min="9377" max="9377" width="1.08984375" style="2" customWidth="1"/>
    <col min="9378" max="9388" width="0.90625" style="2" customWidth="1"/>
    <col min="9389" max="9389" width="1.26953125" style="2" customWidth="1"/>
    <col min="9390" max="9399" width="0.90625" style="2" customWidth="1"/>
    <col min="9400" max="9404" width="2.08984375" style="2"/>
    <col min="9405" max="9405" width="2.26953125" style="2" customWidth="1"/>
    <col min="9406" max="9472" width="2.08984375" style="2"/>
    <col min="9473" max="9473" width="1.7265625" style="2" customWidth="1"/>
    <col min="9474" max="9474" width="0.26953125" style="2" customWidth="1"/>
    <col min="9475" max="9478" width="0.7265625" style="2" customWidth="1"/>
    <col min="9479" max="9482" width="0.453125" style="2" customWidth="1"/>
    <col min="9483" max="9490" width="0.6328125" style="2" customWidth="1"/>
    <col min="9491" max="9491" width="0.7265625" style="2" customWidth="1"/>
    <col min="9492" max="9492" width="0.90625" style="2" customWidth="1"/>
    <col min="9493" max="9493" width="0.453125" style="2" customWidth="1"/>
    <col min="9494" max="9499" width="0.6328125" style="2" customWidth="1"/>
    <col min="9500" max="9504" width="0.7265625" style="2" customWidth="1"/>
    <col min="9505" max="9540" width="0.453125" style="2" customWidth="1"/>
    <col min="9541" max="9548" width="0.36328125" style="2" customWidth="1"/>
    <col min="9549" max="9576" width="0.453125" style="2" customWidth="1"/>
    <col min="9577" max="9597" width="0.36328125" style="2" customWidth="1"/>
    <col min="9598" max="9632" width="0.453125" style="2" customWidth="1"/>
    <col min="9633" max="9633" width="1.08984375" style="2" customWidth="1"/>
    <col min="9634" max="9644" width="0.90625" style="2" customWidth="1"/>
    <col min="9645" max="9645" width="1.26953125" style="2" customWidth="1"/>
    <col min="9646" max="9655" width="0.90625" style="2" customWidth="1"/>
    <col min="9656" max="9660" width="2.08984375" style="2"/>
    <col min="9661" max="9661" width="2.26953125" style="2" customWidth="1"/>
    <col min="9662" max="9728" width="2.08984375" style="2"/>
    <col min="9729" max="9729" width="1.7265625" style="2" customWidth="1"/>
    <col min="9730" max="9730" width="0.26953125" style="2" customWidth="1"/>
    <col min="9731" max="9734" width="0.7265625" style="2" customWidth="1"/>
    <col min="9735" max="9738" width="0.453125" style="2" customWidth="1"/>
    <col min="9739" max="9746" width="0.6328125" style="2" customWidth="1"/>
    <col min="9747" max="9747" width="0.7265625" style="2" customWidth="1"/>
    <col min="9748" max="9748" width="0.90625" style="2" customWidth="1"/>
    <col min="9749" max="9749" width="0.453125" style="2" customWidth="1"/>
    <col min="9750" max="9755" width="0.6328125" style="2" customWidth="1"/>
    <col min="9756" max="9760" width="0.7265625" style="2" customWidth="1"/>
    <col min="9761" max="9796" width="0.453125" style="2" customWidth="1"/>
    <col min="9797" max="9804" width="0.36328125" style="2" customWidth="1"/>
    <col min="9805" max="9832" width="0.453125" style="2" customWidth="1"/>
    <col min="9833" max="9853" width="0.36328125" style="2" customWidth="1"/>
    <col min="9854" max="9888" width="0.453125" style="2" customWidth="1"/>
    <col min="9889" max="9889" width="1.08984375" style="2" customWidth="1"/>
    <col min="9890" max="9900" width="0.90625" style="2" customWidth="1"/>
    <col min="9901" max="9901" width="1.26953125" style="2" customWidth="1"/>
    <col min="9902" max="9911" width="0.90625" style="2" customWidth="1"/>
    <col min="9912" max="9916" width="2.08984375" style="2"/>
    <col min="9917" max="9917" width="2.26953125" style="2" customWidth="1"/>
    <col min="9918" max="9984" width="2.08984375" style="2"/>
    <col min="9985" max="9985" width="1.7265625" style="2" customWidth="1"/>
    <col min="9986" max="9986" width="0.26953125" style="2" customWidth="1"/>
    <col min="9987" max="9990" width="0.7265625" style="2" customWidth="1"/>
    <col min="9991" max="9994" width="0.453125" style="2" customWidth="1"/>
    <col min="9995" max="10002" width="0.6328125" style="2" customWidth="1"/>
    <col min="10003" max="10003" width="0.7265625" style="2" customWidth="1"/>
    <col min="10004" max="10004" width="0.90625" style="2" customWidth="1"/>
    <col min="10005" max="10005" width="0.453125" style="2" customWidth="1"/>
    <col min="10006" max="10011" width="0.6328125" style="2" customWidth="1"/>
    <col min="10012" max="10016" width="0.7265625" style="2" customWidth="1"/>
    <col min="10017" max="10052" width="0.453125" style="2" customWidth="1"/>
    <col min="10053" max="10060" width="0.36328125" style="2" customWidth="1"/>
    <col min="10061" max="10088" width="0.453125" style="2" customWidth="1"/>
    <col min="10089" max="10109" width="0.36328125" style="2" customWidth="1"/>
    <col min="10110" max="10144" width="0.453125" style="2" customWidth="1"/>
    <col min="10145" max="10145" width="1.08984375" style="2" customWidth="1"/>
    <col min="10146" max="10156" width="0.90625" style="2" customWidth="1"/>
    <col min="10157" max="10157" width="1.26953125" style="2" customWidth="1"/>
    <col min="10158" max="10167" width="0.90625" style="2" customWidth="1"/>
    <col min="10168" max="10172" width="2.08984375" style="2"/>
    <col min="10173" max="10173" width="2.26953125" style="2" customWidth="1"/>
    <col min="10174" max="10240" width="2.08984375" style="2"/>
    <col min="10241" max="10241" width="1.7265625" style="2" customWidth="1"/>
    <col min="10242" max="10242" width="0.26953125" style="2" customWidth="1"/>
    <col min="10243" max="10246" width="0.7265625" style="2" customWidth="1"/>
    <col min="10247" max="10250" width="0.453125" style="2" customWidth="1"/>
    <col min="10251" max="10258" width="0.6328125" style="2" customWidth="1"/>
    <col min="10259" max="10259" width="0.7265625" style="2" customWidth="1"/>
    <col min="10260" max="10260" width="0.90625" style="2" customWidth="1"/>
    <col min="10261" max="10261" width="0.453125" style="2" customWidth="1"/>
    <col min="10262" max="10267" width="0.6328125" style="2" customWidth="1"/>
    <col min="10268" max="10272" width="0.7265625" style="2" customWidth="1"/>
    <col min="10273" max="10308" width="0.453125" style="2" customWidth="1"/>
    <col min="10309" max="10316" width="0.36328125" style="2" customWidth="1"/>
    <col min="10317" max="10344" width="0.453125" style="2" customWidth="1"/>
    <col min="10345" max="10365" width="0.36328125" style="2" customWidth="1"/>
    <col min="10366" max="10400" width="0.453125" style="2" customWidth="1"/>
    <col min="10401" max="10401" width="1.08984375" style="2" customWidth="1"/>
    <col min="10402" max="10412" width="0.90625" style="2" customWidth="1"/>
    <col min="10413" max="10413" width="1.26953125" style="2" customWidth="1"/>
    <col min="10414" max="10423" width="0.90625" style="2" customWidth="1"/>
    <col min="10424" max="10428" width="2.08984375" style="2"/>
    <col min="10429" max="10429" width="2.26953125" style="2" customWidth="1"/>
    <col min="10430" max="10496" width="2.08984375" style="2"/>
    <col min="10497" max="10497" width="1.7265625" style="2" customWidth="1"/>
    <col min="10498" max="10498" width="0.26953125" style="2" customWidth="1"/>
    <col min="10499" max="10502" width="0.7265625" style="2" customWidth="1"/>
    <col min="10503" max="10506" width="0.453125" style="2" customWidth="1"/>
    <col min="10507" max="10514" width="0.6328125" style="2" customWidth="1"/>
    <col min="10515" max="10515" width="0.7265625" style="2" customWidth="1"/>
    <col min="10516" max="10516" width="0.90625" style="2" customWidth="1"/>
    <col min="10517" max="10517" width="0.453125" style="2" customWidth="1"/>
    <col min="10518" max="10523" width="0.6328125" style="2" customWidth="1"/>
    <col min="10524" max="10528" width="0.7265625" style="2" customWidth="1"/>
    <col min="10529" max="10564" width="0.453125" style="2" customWidth="1"/>
    <col min="10565" max="10572" width="0.36328125" style="2" customWidth="1"/>
    <col min="10573" max="10600" width="0.453125" style="2" customWidth="1"/>
    <col min="10601" max="10621" width="0.36328125" style="2" customWidth="1"/>
    <col min="10622" max="10656" width="0.453125" style="2" customWidth="1"/>
    <col min="10657" max="10657" width="1.08984375" style="2" customWidth="1"/>
    <col min="10658" max="10668" width="0.90625" style="2" customWidth="1"/>
    <col min="10669" max="10669" width="1.26953125" style="2" customWidth="1"/>
    <col min="10670" max="10679" width="0.90625" style="2" customWidth="1"/>
    <col min="10680" max="10684" width="2.08984375" style="2"/>
    <col min="10685" max="10685" width="2.26953125" style="2" customWidth="1"/>
    <col min="10686" max="10752" width="2.08984375" style="2"/>
    <col min="10753" max="10753" width="1.7265625" style="2" customWidth="1"/>
    <col min="10754" max="10754" width="0.26953125" style="2" customWidth="1"/>
    <col min="10755" max="10758" width="0.7265625" style="2" customWidth="1"/>
    <col min="10759" max="10762" width="0.453125" style="2" customWidth="1"/>
    <col min="10763" max="10770" width="0.6328125" style="2" customWidth="1"/>
    <col min="10771" max="10771" width="0.7265625" style="2" customWidth="1"/>
    <col min="10772" max="10772" width="0.90625" style="2" customWidth="1"/>
    <col min="10773" max="10773" width="0.453125" style="2" customWidth="1"/>
    <col min="10774" max="10779" width="0.6328125" style="2" customWidth="1"/>
    <col min="10780" max="10784" width="0.7265625" style="2" customWidth="1"/>
    <col min="10785" max="10820" width="0.453125" style="2" customWidth="1"/>
    <col min="10821" max="10828" width="0.36328125" style="2" customWidth="1"/>
    <col min="10829" max="10856" width="0.453125" style="2" customWidth="1"/>
    <col min="10857" max="10877" width="0.36328125" style="2" customWidth="1"/>
    <col min="10878" max="10912" width="0.453125" style="2" customWidth="1"/>
    <col min="10913" max="10913" width="1.08984375" style="2" customWidth="1"/>
    <col min="10914" max="10924" width="0.90625" style="2" customWidth="1"/>
    <col min="10925" max="10925" width="1.26953125" style="2" customWidth="1"/>
    <col min="10926" max="10935" width="0.90625" style="2" customWidth="1"/>
    <col min="10936" max="10940" width="2.08984375" style="2"/>
    <col min="10941" max="10941" width="2.26953125" style="2" customWidth="1"/>
    <col min="10942" max="11008" width="2.08984375" style="2"/>
    <col min="11009" max="11009" width="1.7265625" style="2" customWidth="1"/>
    <col min="11010" max="11010" width="0.26953125" style="2" customWidth="1"/>
    <col min="11011" max="11014" width="0.7265625" style="2" customWidth="1"/>
    <col min="11015" max="11018" width="0.453125" style="2" customWidth="1"/>
    <col min="11019" max="11026" width="0.6328125" style="2" customWidth="1"/>
    <col min="11027" max="11027" width="0.7265625" style="2" customWidth="1"/>
    <col min="11028" max="11028" width="0.90625" style="2" customWidth="1"/>
    <col min="11029" max="11029" width="0.453125" style="2" customWidth="1"/>
    <col min="11030" max="11035" width="0.6328125" style="2" customWidth="1"/>
    <col min="11036" max="11040" width="0.7265625" style="2" customWidth="1"/>
    <col min="11041" max="11076" width="0.453125" style="2" customWidth="1"/>
    <col min="11077" max="11084" width="0.36328125" style="2" customWidth="1"/>
    <col min="11085" max="11112" width="0.453125" style="2" customWidth="1"/>
    <col min="11113" max="11133" width="0.36328125" style="2" customWidth="1"/>
    <col min="11134" max="11168" width="0.453125" style="2" customWidth="1"/>
    <col min="11169" max="11169" width="1.08984375" style="2" customWidth="1"/>
    <col min="11170" max="11180" width="0.90625" style="2" customWidth="1"/>
    <col min="11181" max="11181" width="1.26953125" style="2" customWidth="1"/>
    <col min="11182" max="11191" width="0.90625" style="2" customWidth="1"/>
    <col min="11192" max="11196" width="2.08984375" style="2"/>
    <col min="11197" max="11197" width="2.26953125" style="2" customWidth="1"/>
    <col min="11198" max="11264" width="2.08984375" style="2"/>
    <col min="11265" max="11265" width="1.7265625" style="2" customWidth="1"/>
    <col min="11266" max="11266" width="0.26953125" style="2" customWidth="1"/>
    <col min="11267" max="11270" width="0.7265625" style="2" customWidth="1"/>
    <col min="11271" max="11274" width="0.453125" style="2" customWidth="1"/>
    <col min="11275" max="11282" width="0.6328125" style="2" customWidth="1"/>
    <col min="11283" max="11283" width="0.7265625" style="2" customWidth="1"/>
    <col min="11284" max="11284" width="0.90625" style="2" customWidth="1"/>
    <col min="11285" max="11285" width="0.453125" style="2" customWidth="1"/>
    <col min="11286" max="11291" width="0.6328125" style="2" customWidth="1"/>
    <col min="11292" max="11296" width="0.7265625" style="2" customWidth="1"/>
    <col min="11297" max="11332" width="0.453125" style="2" customWidth="1"/>
    <col min="11333" max="11340" width="0.36328125" style="2" customWidth="1"/>
    <col min="11341" max="11368" width="0.453125" style="2" customWidth="1"/>
    <col min="11369" max="11389" width="0.36328125" style="2" customWidth="1"/>
    <col min="11390" max="11424" width="0.453125" style="2" customWidth="1"/>
    <col min="11425" max="11425" width="1.08984375" style="2" customWidth="1"/>
    <col min="11426" max="11436" width="0.90625" style="2" customWidth="1"/>
    <col min="11437" max="11437" width="1.26953125" style="2" customWidth="1"/>
    <col min="11438" max="11447" width="0.90625" style="2" customWidth="1"/>
    <col min="11448" max="11452" width="2.08984375" style="2"/>
    <col min="11453" max="11453" width="2.26953125" style="2" customWidth="1"/>
    <col min="11454" max="11520" width="2.08984375" style="2"/>
    <col min="11521" max="11521" width="1.7265625" style="2" customWidth="1"/>
    <col min="11522" max="11522" width="0.26953125" style="2" customWidth="1"/>
    <col min="11523" max="11526" width="0.7265625" style="2" customWidth="1"/>
    <col min="11527" max="11530" width="0.453125" style="2" customWidth="1"/>
    <col min="11531" max="11538" width="0.6328125" style="2" customWidth="1"/>
    <col min="11539" max="11539" width="0.7265625" style="2" customWidth="1"/>
    <col min="11540" max="11540" width="0.90625" style="2" customWidth="1"/>
    <col min="11541" max="11541" width="0.453125" style="2" customWidth="1"/>
    <col min="11542" max="11547" width="0.6328125" style="2" customWidth="1"/>
    <col min="11548" max="11552" width="0.7265625" style="2" customWidth="1"/>
    <col min="11553" max="11588" width="0.453125" style="2" customWidth="1"/>
    <col min="11589" max="11596" width="0.36328125" style="2" customWidth="1"/>
    <col min="11597" max="11624" width="0.453125" style="2" customWidth="1"/>
    <col min="11625" max="11645" width="0.36328125" style="2" customWidth="1"/>
    <col min="11646" max="11680" width="0.453125" style="2" customWidth="1"/>
    <col min="11681" max="11681" width="1.08984375" style="2" customWidth="1"/>
    <col min="11682" max="11692" width="0.90625" style="2" customWidth="1"/>
    <col min="11693" max="11693" width="1.26953125" style="2" customWidth="1"/>
    <col min="11694" max="11703" width="0.90625" style="2" customWidth="1"/>
    <col min="11704" max="11708" width="2.08984375" style="2"/>
    <col min="11709" max="11709" width="2.26953125" style="2" customWidth="1"/>
    <col min="11710" max="11776" width="2.08984375" style="2"/>
    <col min="11777" max="11777" width="1.7265625" style="2" customWidth="1"/>
    <col min="11778" max="11778" width="0.26953125" style="2" customWidth="1"/>
    <col min="11779" max="11782" width="0.7265625" style="2" customWidth="1"/>
    <col min="11783" max="11786" width="0.453125" style="2" customWidth="1"/>
    <col min="11787" max="11794" width="0.6328125" style="2" customWidth="1"/>
    <col min="11795" max="11795" width="0.7265625" style="2" customWidth="1"/>
    <col min="11796" max="11796" width="0.90625" style="2" customWidth="1"/>
    <col min="11797" max="11797" width="0.453125" style="2" customWidth="1"/>
    <col min="11798" max="11803" width="0.6328125" style="2" customWidth="1"/>
    <col min="11804" max="11808" width="0.7265625" style="2" customWidth="1"/>
    <col min="11809" max="11844" width="0.453125" style="2" customWidth="1"/>
    <col min="11845" max="11852" width="0.36328125" style="2" customWidth="1"/>
    <col min="11853" max="11880" width="0.453125" style="2" customWidth="1"/>
    <col min="11881" max="11901" width="0.36328125" style="2" customWidth="1"/>
    <col min="11902" max="11936" width="0.453125" style="2" customWidth="1"/>
    <col min="11937" max="11937" width="1.08984375" style="2" customWidth="1"/>
    <col min="11938" max="11948" width="0.90625" style="2" customWidth="1"/>
    <col min="11949" max="11949" width="1.26953125" style="2" customWidth="1"/>
    <col min="11950" max="11959" width="0.90625" style="2" customWidth="1"/>
    <col min="11960" max="11964" width="2.08984375" style="2"/>
    <col min="11965" max="11965" width="2.26953125" style="2" customWidth="1"/>
    <col min="11966" max="12032" width="2.08984375" style="2"/>
    <col min="12033" max="12033" width="1.7265625" style="2" customWidth="1"/>
    <col min="12034" max="12034" width="0.26953125" style="2" customWidth="1"/>
    <col min="12035" max="12038" width="0.7265625" style="2" customWidth="1"/>
    <col min="12039" max="12042" width="0.453125" style="2" customWidth="1"/>
    <col min="12043" max="12050" width="0.6328125" style="2" customWidth="1"/>
    <col min="12051" max="12051" width="0.7265625" style="2" customWidth="1"/>
    <col min="12052" max="12052" width="0.90625" style="2" customWidth="1"/>
    <col min="12053" max="12053" width="0.453125" style="2" customWidth="1"/>
    <col min="12054" max="12059" width="0.6328125" style="2" customWidth="1"/>
    <col min="12060" max="12064" width="0.7265625" style="2" customWidth="1"/>
    <col min="12065" max="12100" width="0.453125" style="2" customWidth="1"/>
    <col min="12101" max="12108" width="0.36328125" style="2" customWidth="1"/>
    <col min="12109" max="12136" width="0.453125" style="2" customWidth="1"/>
    <col min="12137" max="12157" width="0.36328125" style="2" customWidth="1"/>
    <col min="12158" max="12192" width="0.453125" style="2" customWidth="1"/>
    <col min="12193" max="12193" width="1.08984375" style="2" customWidth="1"/>
    <col min="12194" max="12204" width="0.90625" style="2" customWidth="1"/>
    <col min="12205" max="12205" width="1.26953125" style="2" customWidth="1"/>
    <col min="12206" max="12215" width="0.90625" style="2" customWidth="1"/>
    <col min="12216" max="12220" width="2.08984375" style="2"/>
    <col min="12221" max="12221" width="2.26953125" style="2" customWidth="1"/>
    <col min="12222" max="12288" width="2.08984375" style="2"/>
    <col min="12289" max="12289" width="1.7265625" style="2" customWidth="1"/>
    <col min="12290" max="12290" width="0.26953125" style="2" customWidth="1"/>
    <col min="12291" max="12294" width="0.7265625" style="2" customWidth="1"/>
    <col min="12295" max="12298" width="0.453125" style="2" customWidth="1"/>
    <col min="12299" max="12306" width="0.6328125" style="2" customWidth="1"/>
    <col min="12307" max="12307" width="0.7265625" style="2" customWidth="1"/>
    <col min="12308" max="12308" width="0.90625" style="2" customWidth="1"/>
    <col min="12309" max="12309" width="0.453125" style="2" customWidth="1"/>
    <col min="12310" max="12315" width="0.6328125" style="2" customWidth="1"/>
    <col min="12316" max="12320" width="0.7265625" style="2" customWidth="1"/>
    <col min="12321" max="12356" width="0.453125" style="2" customWidth="1"/>
    <col min="12357" max="12364" width="0.36328125" style="2" customWidth="1"/>
    <col min="12365" max="12392" width="0.453125" style="2" customWidth="1"/>
    <col min="12393" max="12413" width="0.36328125" style="2" customWidth="1"/>
    <col min="12414" max="12448" width="0.453125" style="2" customWidth="1"/>
    <col min="12449" max="12449" width="1.08984375" style="2" customWidth="1"/>
    <col min="12450" max="12460" width="0.90625" style="2" customWidth="1"/>
    <col min="12461" max="12461" width="1.26953125" style="2" customWidth="1"/>
    <col min="12462" max="12471" width="0.90625" style="2" customWidth="1"/>
    <col min="12472" max="12476" width="2.08984375" style="2"/>
    <col min="12477" max="12477" width="2.26953125" style="2" customWidth="1"/>
    <col min="12478" max="12544" width="2.08984375" style="2"/>
    <col min="12545" max="12545" width="1.7265625" style="2" customWidth="1"/>
    <col min="12546" max="12546" width="0.26953125" style="2" customWidth="1"/>
    <col min="12547" max="12550" width="0.7265625" style="2" customWidth="1"/>
    <col min="12551" max="12554" width="0.453125" style="2" customWidth="1"/>
    <col min="12555" max="12562" width="0.6328125" style="2" customWidth="1"/>
    <col min="12563" max="12563" width="0.7265625" style="2" customWidth="1"/>
    <col min="12564" max="12564" width="0.90625" style="2" customWidth="1"/>
    <col min="12565" max="12565" width="0.453125" style="2" customWidth="1"/>
    <col min="12566" max="12571" width="0.6328125" style="2" customWidth="1"/>
    <col min="12572" max="12576" width="0.7265625" style="2" customWidth="1"/>
    <col min="12577" max="12612" width="0.453125" style="2" customWidth="1"/>
    <col min="12613" max="12620" width="0.36328125" style="2" customWidth="1"/>
    <col min="12621" max="12648" width="0.453125" style="2" customWidth="1"/>
    <col min="12649" max="12669" width="0.36328125" style="2" customWidth="1"/>
    <col min="12670" max="12704" width="0.453125" style="2" customWidth="1"/>
    <col min="12705" max="12705" width="1.08984375" style="2" customWidth="1"/>
    <col min="12706" max="12716" width="0.90625" style="2" customWidth="1"/>
    <col min="12717" max="12717" width="1.26953125" style="2" customWidth="1"/>
    <col min="12718" max="12727" width="0.90625" style="2" customWidth="1"/>
    <col min="12728" max="12732" width="2.08984375" style="2"/>
    <col min="12733" max="12733" width="2.26953125" style="2" customWidth="1"/>
    <col min="12734" max="12800" width="2.08984375" style="2"/>
    <col min="12801" max="12801" width="1.7265625" style="2" customWidth="1"/>
    <col min="12802" max="12802" width="0.26953125" style="2" customWidth="1"/>
    <col min="12803" max="12806" width="0.7265625" style="2" customWidth="1"/>
    <col min="12807" max="12810" width="0.453125" style="2" customWidth="1"/>
    <col min="12811" max="12818" width="0.6328125" style="2" customWidth="1"/>
    <col min="12819" max="12819" width="0.7265625" style="2" customWidth="1"/>
    <col min="12820" max="12820" width="0.90625" style="2" customWidth="1"/>
    <col min="12821" max="12821" width="0.453125" style="2" customWidth="1"/>
    <col min="12822" max="12827" width="0.6328125" style="2" customWidth="1"/>
    <col min="12828" max="12832" width="0.7265625" style="2" customWidth="1"/>
    <col min="12833" max="12868" width="0.453125" style="2" customWidth="1"/>
    <col min="12869" max="12876" width="0.36328125" style="2" customWidth="1"/>
    <col min="12877" max="12904" width="0.453125" style="2" customWidth="1"/>
    <col min="12905" max="12925" width="0.36328125" style="2" customWidth="1"/>
    <col min="12926" max="12960" width="0.453125" style="2" customWidth="1"/>
    <col min="12961" max="12961" width="1.08984375" style="2" customWidth="1"/>
    <col min="12962" max="12972" width="0.90625" style="2" customWidth="1"/>
    <col min="12973" max="12973" width="1.26953125" style="2" customWidth="1"/>
    <col min="12974" max="12983" width="0.90625" style="2" customWidth="1"/>
    <col min="12984" max="12988" width="2.08984375" style="2"/>
    <col min="12989" max="12989" width="2.26953125" style="2" customWidth="1"/>
    <col min="12990" max="13056" width="2.08984375" style="2"/>
    <col min="13057" max="13057" width="1.7265625" style="2" customWidth="1"/>
    <col min="13058" max="13058" width="0.26953125" style="2" customWidth="1"/>
    <col min="13059" max="13062" width="0.7265625" style="2" customWidth="1"/>
    <col min="13063" max="13066" width="0.453125" style="2" customWidth="1"/>
    <col min="13067" max="13074" width="0.6328125" style="2" customWidth="1"/>
    <col min="13075" max="13075" width="0.7265625" style="2" customWidth="1"/>
    <col min="13076" max="13076" width="0.90625" style="2" customWidth="1"/>
    <col min="13077" max="13077" width="0.453125" style="2" customWidth="1"/>
    <col min="13078" max="13083" width="0.6328125" style="2" customWidth="1"/>
    <col min="13084" max="13088" width="0.7265625" style="2" customWidth="1"/>
    <col min="13089" max="13124" width="0.453125" style="2" customWidth="1"/>
    <col min="13125" max="13132" width="0.36328125" style="2" customWidth="1"/>
    <col min="13133" max="13160" width="0.453125" style="2" customWidth="1"/>
    <col min="13161" max="13181" width="0.36328125" style="2" customWidth="1"/>
    <col min="13182" max="13216" width="0.453125" style="2" customWidth="1"/>
    <col min="13217" max="13217" width="1.08984375" style="2" customWidth="1"/>
    <col min="13218" max="13228" width="0.90625" style="2" customWidth="1"/>
    <col min="13229" max="13229" width="1.26953125" style="2" customWidth="1"/>
    <col min="13230" max="13239" width="0.90625" style="2" customWidth="1"/>
    <col min="13240" max="13244" width="2.08984375" style="2"/>
    <col min="13245" max="13245" width="2.26953125" style="2" customWidth="1"/>
    <col min="13246" max="13312" width="2.08984375" style="2"/>
    <col min="13313" max="13313" width="1.7265625" style="2" customWidth="1"/>
    <col min="13314" max="13314" width="0.26953125" style="2" customWidth="1"/>
    <col min="13315" max="13318" width="0.7265625" style="2" customWidth="1"/>
    <col min="13319" max="13322" width="0.453125" style="2" customWidth="1"/>
    <col min="13323" max="13330" width="0.6328125" style="2" customWidth="1"/>
    <col min="13331" max="13331" width="0.7265625" style="2" customWidth="1"/>
    <col min="13332" max="13332" width="0.90625" style="2" customWidth="1"/>
    <col min="13333" max="13333" width="0.453125" style="2" customWidth="1"/>
    <col min="13334" max="13339" width="0.6328125" style="2" customWidth="1"/>
    <col min="13340" max="13344" width="0.7265625" style="2" customWidth="1"/>
    <col min="13345" max="13380" width="0.453125" style="2" customWidth="1"/>
    <col min="13381" max="13388" width="0.36328125" style="2" customWidth="1"/>
    <col min="13389" max="13416" width="0.453125" style="2" customWidth="1"/>
    <col min="13417" max="13437" width="0.36328125" style="2" customWidth="1"/>
    <col min="13438" max="13472" width="0.453125" style="2" customWidth="1"/>
    <col min="13473" max="13473" width="1.08984375" style="2" customWidth="1"/>
    <col min="13474" max="13484" width="0.90625" style="2" customWidth="1"/>
    <col min="13485" max="13485" width="1.26953125" style="2" customWidth="1"/>
    <col min="13486" max="13495" width="0.90625" style="2" customWidth="1"/>
    <col min="13496" max="13500" width="2.08984375" style="2"/>
    <col min="13501" max="13501" width="2.26953125" style="2" customWidth="1"/>
    <col min="13502" max="13568" width="2.08984375" style="2"/>
    <col min="13569" max="13569" width="1.7265625" style="2" customWidth="1"/>
    <col min="13570" max="13570" width="0.26953125" style="2" customWidth="1"/>
    <col min="13571" max="13574" width="0.7265625" style="2" customWidth="1"/>
    <col min="13575" max="13578" width="0.453125" style="2" customWidth="1"/>
    <col min="13579" max="13586" width="0.6328125" style="2" customWidth="1"/>
    <col min="13587" max="13587" width="0.7265625" style="2" customWidth="1"/>
    <col min="13588" max="13588" width="0.90625" style="2" customWidth="1"/>
    <col min="13589" max="13589" width="0.453125" style="2" customWidth="1"/>
    <col min="13590" max="13595" width="0.6328125" style="2" customWidth="1"/>
    <col min="13596" max="13600" width="0.7265625" style="2" customWidth="1"/>
    <col min="13601" max="13636" width="0.453125" style="2" customWidth="1"/>
    <col min="13637" max="13644" width="0.36328125" style="2" customWidth="1"/>
    <col min="13645" max="13672" width="0.453125" style="2" customWidth="1"/>
    <col min="13673" max="13693" width="0.36328125" style="2" customWidth="1"/>
    <col min="13694" max="13728" width="0.453125" style="2" customWidth="1"/>
    <col min="13729" max="13729" width="1.08984375" style="2" customWidth="1"/>
    <col min="13730" max="13740" width="0.90625" style="2" customWidth="1"/>
    <col min="13741" max="13741" width="1.26953125" style="2" customWidth="1"/>
    <col min="13742" max="13751" width="0.90625" style="2" customWidth="1"/>
    <col min="13752" max="13756" width="2.08984375" style="2"/>
    <col min="13757" max="13757" width="2.26953125" style="2" customWidth="1"/>
    <col min="13758" max="13824" width="2.08984375" style="2"/>
    <col min="13825" max="13825" width="1.7265625" style="2" customWidth="1"/>
    <col min="13826" max="13826" width="0.26953125" style="2" customWidth="1"/>
    <col min="13827" max="13830" width="0.7265625" style="2" customWidth="1"/>
    <col min="13831" max="13834" width="0.453125" style="2" customWidth="1"/>
    <col min="13835" max="13842" width="0.6328125" style="2" customWidth="1"/>
    <col min="13843" max="13843" width="0.7265625" style="2" customWidth="1"/>
    <col min="13844" max="13844" width="0.90625" style="2" customWidth="1"/>
    <col min="13845" max="13845" width="0.453125" style="2" customWidth="1"/>
    <col min="13846" max="13851" width="0.6328125" style="2" customWidth="1"/>
    <col min="13852" max="13856" width="0.7265625" style="2" customWidth="1"/>
    <col min="13857" max="13892" width="0.453125" style="2" customWidth="1"/>
    <col min="13893" max="13900" width="0.36328125" style="2" customWidth="1"/>
    <col min="13901" max="13928" width="0.453125" style="2" customWidth="1"/>
    <col min="13929" max="13949" width="0.36328125" style="2" customWidth="1"/>
    <col min="13950" max="13984" width="0.453125" style="2" customWidth="1"/>
    <col min="13985" max="13985" width="1.08984375" style="2" customWidth="1"/>
    <col min="13986" max="13996" width="0.90625" style="2" customWidth="1"/>
    <col min="13997" max="13997" width="1.26953125" style="2" customWidth="1"/>
    <col min="13998" max="14007" width="0.90625" style="2" customWidth="1"/>
    <col min="14008" max="14012" width="2.08984375" style="2"/>
    <col min="14013" max="14013" width="2.26953125" style="2" customWidth="1"/>
    <col min="14014" max="14080" width="2.08984375" style="2"/>
    <col min="14081" max="14081" width="1.7265625" style="2" customWidth="1"/>
    <col min="14082" max="14082" width="0.26953125" style="2" customWidth="1"/>
    <col min="14083" max="14086" width="0.7265625" style="2" customWidth="1"/>
    <col min="14087" max="14090" width="0.453125" style="2" customWidth="1"/>
    <col min="14091" max="14098" width="0.6328125" style="2" customWidth="1"/>
    <col min="14099" max="14099" width="0.7265625" style="2" customWidth="1"/>
    <col min="14100" max="14100" width="0.90625" style="2" customWidth="1"/>
    <col min="14101" max="14101" width="0.453125" style="2" customWidth="1"/>
    <col min="14102" max="14107" width="0.6328125" style="2" customWidth="1"/>
    <col min="14108" max="14112" width="0.7265625" style="2" customWidth="1"/>
    <col min="14113" max="14148" width="0.453125" style="2" customWidth="1"/>
    <col min="14149" max="14156" width="0.36328125" style="2" customWidth="1"/>
    <col min="14157" max="14184" width="0.453125" style="2" customWidth="1"/>
    <col min="14185" max="14205" width="0.36328125" style="2" customWidth="1"/>
    <col min="14206" max="14240" width="0.453125" style="2" customWidth="1"/>
    <col min="14241" max="14241" width="1.08984375" style="2" customWidth="1"/>
    <col min="14242" max="14252" width="0.90625" style="2" customWidth="1"/>
    <col min="14253" max="14253" width="1.26953125" style="2" customWidth="1"/>
    <col min="14254" max="14263" width="0.90625" style="2" customWidth="1"/>
    <col min="14264" max="14268" width="2.08984375" style="2"/>
    <col min="14269" max="14269" width="2.26953125" style="2" customWidth="1"/>
    <col min="14270" max="14336" width="2.08984375" style="2"/>
    <col min="14337" max="14337" width="1.7265625" style="2" customWidth="1"/>
    <col min="14338" max="14338" width="0.26953125" style="2" customWidth="1"/>
    <col min="14339" max="14342" width="0.7265625" style="2" customWidth="1"/>
    <col min="14343" max="14346" width="0.453125" style="2" customWidth="1"/>
    <col min="14347" max="14354" width="0.6328125" style="2" customWidth="1"/>
    <col min="14355" max="14355" width="0.7265625" style="2" customWidth="1"/>
    <col min="14356" max="14356" width="0.90625" style="2" customWidth="1"/>
    <col min="14357" max="14357" width="0.453125" style="2" customWidth="1"/>
    <col min="14358" max="14363" width="0.6328125" style="2" customWidth="1"/>
    <col min="14364" max="14368" width="0.7265625" style="2" customWidth="1"/>
    <col min="14369" max="14404" width="0.453125" style="2" customWidth="1"/>
    <col min="14405" max="14412" width="0.36328125" style="2" customWidth="1"/>
    <col min="14413" max="14440" width="0.453125" style="2" customWidth="1"/>
    <col min="14441" max="14461" width="0.36328125" style="2" customWidth="1"/>
    <col min="14462" max="14496" width="0.453125" style="2" customWidth="1"/>
    <col min="14497" max="14497" width="1.08984375" style="2" customWidth="1"/>
    <col min="14498" max="14508" width="0.90625" style="2" customWidth="1"/>
    <col min="14509" max="14509" width="1.26953125" style="2" customWidth="1"/>
    <col min="14510" max="14519" width="0.90625" style="2" customWidth="1"/>
    <col min="14520" max="14524" width="2.08984375" style="2"/>
    <col min="14525" max="14525" width="2.26953125" style="2" customWidth="1"/>
    <col min="14526" max="14592" width="2.08984375" style="2"/>
    <col min="14593" max="14593" width="1.7265625" style="2" customWidth="1"/>
    <col min="14594" max="14594" width="0.26953125" style="2" customWidth="1"/>
    <col min="14595" max="14598" width="0.7265625" style="2" customWidth="1"/>
    <col min="14599" max="14602" width="0.453125" style="2" customWidth="1"/>
    <col min="14603" max="14610" width="0.6328125" style="2" customWidth="1"/>
    <col min="14611" max="14611" width="0.7265625" style="2" customWidth="1"/>
    <col min="14612" max="14612" width="0.90625" style="2" customWidth="1"/>
    <col min="14613" max="14613" width="0.453125" style="2" customWidth="1"/>
    <col min="14614" max="14619" width="0.6328125" style="2" customWidth="1"/>
    <col min="14620" max="14624" width="0.7265625" style="2" customWidth="1"/>
    <col min="14625" max="14660" width="0.453125" style="2" customWidth="1"/>
    <col min="14661" max="14668" width="0.36328125" style="2" customWidth="1"/>
    <col min="14669" max="14696" width="0.453125" style="2" customWidth="1"/>
    <col min="14697" max="14717" width="0.36328125" style="2" customWidth="1"/>
    <col min="14718" max="14752" width="0.453125" style="2" customWidth="1"/>
    <col min="14753" max="14753" width="1.08984375" style="2" customWidth="1"/>
    <col min="14754" max="14764" width="0.90625" style="2" customWidth="1"/>
    <col min="14765" max="14765" width="1.26953125" style="2" customWidth="1"/>
    <col min="14766" max="14775" width="0.90625" style="2" customWidth="1"/>
    <col min="14776" max="14780" width="2.08984375" style="2"/>
    <col min="14781" max="14781" width="2.26953125" style="2" customWidth="1"/>
    <col min="14782" max="14848" width="2.08984375" style="2"/>
    <col min="14849" max="14849" width="1.7265625" style="2" customWidth="1"/>
    <col min="14850" max="14850" width="0.26953125" style="2" customWidth="1"/>
    <col min="14851" max="14854" width="0.7265625" style="2" customWidth="1"/>
    <col min="14855" max="14858" width="0.453125" style="2" customWidth="1"/>
    <col min="14859" max="14866" width="0.6328125" style="2" customWidth="1"/>
    <col min="14867" max="14867" width="0.7265625" style="2" customWidth="1"/>
    <col min="14868" max="14868" width="0.90625" style="2" customWidth="1"/>
    <col min="14869" max="14869" width="0.453125" style="2" customWidth="1"/>
    <col min="14870" max="14875" width="0.6328125" style="2" customWidth="1"/>
    <col min="14876" max="14880" width="0.7265625" style="2" customWidth="1"/>
    <col min="14881" max="14916" width="0.453125" style="2" customWidth="1"/>
    <col min="14917" max="14924" width="0.36328125" style="2" customWidth="1"/>
    <col min="14925" max="14952" width="0.453125" style="2" customWidth="1"/>
    <col min="14953" max="14973" width="0.36328125" style="2" customWidth="1"/>
    <col min="14974" max="15008" width="0.453125" style="2" customWidth="1"/>
    <col min="15009" max="15009" width="1.08984375" style="2" customWidth="1"/>
    <col min="15010" max="15020" width="0.90625" style="2" customWidth="1"/>
    <col min="15021" max="15021" width="1.26953125" style="2" customWidth="1"/>
    <col min="15022" max="15031" width="0.90625" style="2" customWidth="1"/>
    <col min="15032" max="15036" width="2.08984375" style="2"/>
    <col min="15037" max="15037" width="2.26953125" style="2" customWidth="1"/>
    <col min="15038" max="15104" width="2.08984375" style="2"/>
    <col min="15105" max="15105" width="1.7265625" style="2" customWidth="1"/>
    <col min="15106" max="15106" width="0.26953125" style="2" customWidth="1"/>
    <col min="15107" max="15110" width="0.7265625" style="2" customWidth="1"/>
    <col min="15111" max="15114" width="0.453125" style="2" customWidth="1"/>
    <col min="15115" max="15122" width="0.6328125" style="2" customWidth="1"/>
    <col min="15123" max="15123" width="0.7265625" style="2" customWidth="1"/>
    <col min="15124" max="15124" width="0.90625" style="2" customWidth="1"/>
    <col min="15125" max="15125" width="0.453125" style="2" customWidth="1"/>
    <col min="15126" max="15131" width="0.6328125" style="2" customWidth="1"/>
    <col min="15132" max="15136" width="0.7265625" style="2" customWidth="1"/>
    <col min="15137" max="15172" width="0.453125" style="2" customWidth="1"/>
    <col min="15173" max="15180" width="0.36328125" style="2" customWidth="1"/>
    <col min="15181" max="15208" width="0.453125" style="2" customWidth="1"/>
    <col min="15209" max="15229" width="0.36328125" style="2" customWidth="1"/>
    <col min="15230" max="15264" width="0.453125" style="2" customWidth="1"/>
    <col min="15265" max="15265" width="1.08984375" style="2" customWidth="1"/>
    <col min="15266" max="15276" width="0.90625" style="2" customWidth="1"/>
    <col min="15277" max="15277" width="1.26953125" style="2" customWidth="1"/>
    <col min="15278" max="15287" width="0.90625" style="2" customWidth="1"/>
    <col min="15288" max="15292" width="2.08984375" style="2"/>
    <col min="15293" max="15293" width="2.26953125" style="2" customWidth="1"/>
    <col min="15294" max="15360" width="2.08984375" style="2"/>
    <col min="15361" max="15361" width="1.7265625" style="2" customWidth="1"/>
    <col min="15362" max="15362" width="0.26953125" style="2" customWidth="1"/>
    <col min="15363" max="15366" width="0.7265625" style="2" customWidth="1"/>
    <col min="15367" max="15370" width="0.453125" style="2" customWidth="1"/>
    <col min="15371" max="15378" width="0.6328125" style="2" customWidth="1"/>
    <col min="15379" max="15379" width="0.7265625" style="2" customWidth="1"/>
    <col min="15380" max="15380" width="0.90625" style="2" customWidth="1"/>
    <col min="15381" max="15381" width="0.453125" style="2" customWidth="1"/>
    <col min="15382" max="15387" width="0.6328125" style="2" customWidth="1"/>
    <col min="15388" max="15392" width="0.7265625" style="2" customWidth="1"/>
    <col min="15393" max="15428" width="0.453125" style="2" customWidth="1"/>
    <col min="15429" max="15436" width="0.36328125" style="2" customWidth="1"/>
    <col min="15437" max="15464" width="0.453125" style="2" customWidth="1"/>
    <col min="15465" max="15485" width="0.36328125" style="2" customWidth="1"/>
    <col min="15486" max="15520" width="0.453125" style="2" customWidth="1"/>
    <col min="15521" max="15521" width="1.08984375" style="2" customWidth="1"/>
    <col min="15522" max="15532" width="0.90625" style="2" customWidth="1"/>
    <col min="15533" max="15533" width="1.26953125" style="2" customWidth="1"/>
    <col min="15534" max="15543" width="0.90625" style="2" customWidth="1"/>
    <col min="15544" max="15548" width="2.08984375" style="2"/>
    <col min="15549" max="15549" width="2.26953125" style="2" customWidth="1"/>
    <col min="15550" max="15616" width="2.08984375" style="2"/>
    <col min="15617" max="15617" width="1.7265625" style="2" customWidth="1"/>
    <col min="15618" max="15618" width="0.26953125" style="2" customWidth="1"/>
    <col min="15619" max="15622" width="0.7265625" style="2" customWidth="1"/>
    <col min="15623" max="15626" width="0.453125" style="2" customWidth="1"/>
    <col min="15627" max="15634" width="0.6328125" style="2" customWidth="1"/>
    <col min="15635" max="15635" width="0.7265625" style="2" customWidth="1"/>
    <col min="15636" max="15636" width="0.90625" style="2" customWidth="1"/>
    <col min="15637" max="15637" width="0.453125" style="2" customWidth="1"/>
    <col min="15638" max="15643" width="0.6328125" style="2" customWidth="1"/>
    <col min="15644" max="15648" width="0.7265625" style="2" customWidth="1"/>
    <col min="15649" max="15684" width="0.453125" style="2" customWidth="1"/>
    <col min="15685" max="15692" width="0.36328125" style="2" customWidth="1"/>
    <col min="15693" max="15720" width="0.453125" style="2" customWidth="1"/>
    <col min="15721" max="15741" width="0.36328125" style="2" customWidth="1"/>
    <col min="15742" max="15776" width="0.453125" style="2" customWidth="1"/>
    <col min="15777" max="15777" width="1.08984375" style="2" customWidth="1"/>
    <col min="15778" max="15788" width="0.90625" style="2" customWidth="1"/>
    <col min="15789" max="15789" width="1.26953125" style="2" customWidth="1"/>
    <col min="15790" max="15799" width="0.90625" style="2" customWidth="1"/>
    <col min="15800" max="15804" width="2.08984375" style="2"/>
    <col min="15805" max="15805" width="2.26953125" style="2" customWidth="1"/>
    <col min="15806" max="15872" width="2.08984375" style="2"/>
    <col min="15873" max="15873" width="1.7265625" style="2" customWidth="1"/>
    <col min="15874" max="15874" width="0.26953125" style="2" customWidth="1"/>
    <col min="15875" max="15878" width="0.7265625" style="2" customWidth="1"/>
    <col min="15879" max="15882" width="0.453125" style="2" customWidth="1"/>
    <col min="15883" max="15890" width="0.6328125" style="2" customWidth="1"/>
    <col min="15891" max="15891" width="0.7265625" style="2" customWidth="1"/>
    <col min="15892" max="15892" width="0.90625" style="2" customWidth="1"/>
    <col min="15893" max="15893" width="0.453125" style="2" customWidth="1"/>
    <col min="15894" max="15899" width="0.6328125" style="2" customWidth="1"/>
    <col min="15900" max="15904" width="0.7265625" style="2" customWidth="1"/>
    <col min="15905" max="15940" width="0.453125" style="2" customWidth="1"/>
    <col min="15941" max="15948" width="0.36328125" style="2" customWidth="1"/>
    <col min="15949" max="15976" width="0.453125" style="2" customWidth="1"/>
    <col min="15977" max="15997" width="0.36328125" style="2" customWidth="1"/>
    <col min="15998" max="16032" width="0.453125" style="2" customWidth="1"/>
    <col min="16033" max="16033" width="1.08984375" style="2" customWidth="1"/>
    <col min="16034" max="16044" width="0.90625" style="2" customWidth="1"/>
    <col min="16045" max="16045" width="1.26953125" style="2" customWidth="1"/>
    <col min="16046" max="16055" width="0.90625" style="2" customWidth="1"/>
    <col min="16056" max="16060" width="2.08984375" style="2"/>
    <col min="16061" max="16061" width="2.26953125" style="2" customWidth="1"/>
    <col min="16062" max="16128" width="2.08984375" style="2"/>
    <col min="16129" max="16129" width="1.7265625" style="2" customWidth="1"/>
    <col min="16130" max="16130" width="0.26953125" style="2" customWidth="1"/>
    <col min="16131" max="16134" width="0.7265625" style="2" customWidth="1"/>
    <col min="16135" max="16138" width="0.453125" style="2" customWidth="1"/>
    <col min="16139" max="16146" width="0.6328125" style="2" customWidth="1"/>
    <col min="16147" max="16147" width="0.7265625" style="2" customWidth="1"/>
    <col min="16148" max="16148" width="0.90625" style="2" customWidth="1"/>
    <col min="16149" max="16149" width="0.453125" style="2" customWidth="1"/>
    <col min="16150" max="16155" width="0.6328125" style="2" customWidth="1"/>
    <col min="16156" max="16160" width="0.7265625" style="2" customWidth="1"/>
    <col min="16161" max="16196" width="0.453125" style="2" customWidth="1"/>
    <col min="16197" max="16204" width="0.36328125" style="2" customWidth="1"/>
    <col min="16205" max="16232" width="0.453125" style="2" customWidth="1"/>
    <col min="16233" max="16253" width="0.36328125" style="2" customWidth="1"/>
    <col min="16254" max="16288" width="0.453125" style="2" customWidth="1"/>
    <col min="16289" max="16289" width="1.08984375" style="2" customWidth="1"/>
    <col min="16290" max="16300" width="0.90625" style="2" customWidth="1"/>
    <col min="16301" max="16301" width="1.26953125" style="2" customWidth="1"/>
    <col min="16302" max="16311" width="0.90625" style="2" customWidth="1"/>
    <col min="16312" max="16316" width="2.08984375" style="2"/>
    <col min="16317" max="16317" width="2.26953125" style="2" customWidth="1"/>
    <col min="16318" max="16384" width="2.08984375" style="2"/>
  </cols>
  <sheetData>
    <row r="1" spans="1:179" ht="9" customHeight="1">
      <c r="A1" s="80"/>
      <c r="B1" s="80"/>
      <c r="C1" s="81" t="s">
        <v>0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FH1" s="82"/>
      <c r="FI1" s="82"/>
      <c r="FJ1" s="82"/>
      <c r="FK1" s="82"/>
      <c r="FL1" s="82"/>
      <c r="FM1" s="82"/>
      <c r="FN1" s="82"/>
      <c r="FO1" s="83" t="s">
        <v>1</v>
      </c>
      <c r="FP1" s="83"/>
    </row>
    <row r="2" spans="1:179" ht="2.25" customHeight="1">
      <c r="A2" s="80"/>
      <c r="B2" s="80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</row>
    <row r="3" spans="1:179" ht="6" customHeight="1">
      <c r="A3" s="80"/>
      <c r="B3" s="80"/>
      <c r="C3" s="84" t="s">
        <v>2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8" t="s">
        <v>3</v>
      </c>
      <c r="O3" s="88"/>
      <c r="P3" s="88"/>
      <c r="Q3" s="88"/>
      <c r="R3" s="90"/>
      <c r="S3" s="90"/>
      <c r="T3" s="90"/>
      <c r="U3" s="90"/>
      <c r="V3" s="90"/>
      <c r="W3" s="90"/>
      <c r="X3" s="92" t="s">
        <v>4</v>
      </c>
      <c r="Y3" s="92"/>
      <c r="Z3" s="92"/>
      <c r="AA3" s="90"/>
      <c r="AB3" s="90"/>
      <c r="AC3" s="90"/>
      <c r="AD3" s="90"/>
      <c r="AE3" s="90"/>
      <c r="AF3" s="90"/>
      <c r="AG3" s="90"/>
      <c r="AH3" s="90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4"/>
      <c r="CP3" s="3"/>
      <c r="CQ3" s="3"/>
      <c r="CR3" s="96" t="s">
        <v>5</v>
      </c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96"/>
      <c r="DN3" s="96"/>
      <c r="DO3" s="96"/>
      <c r="DP3" s="96"/>
      <c r="DQ3" s="96"/>
      <c r="DR3" s="96"/>
      <c r="DS3" s="97" t="s">
        <v>6</v>
      </c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</row>
    <row r="4" spans="1:179" ht="6" customHeight="1">
      <c r="A4" s="80"/>
      <c r="B4" s="80"/>
      <c r="C4" s="86"/>
      <c r="D4" s="87"/>
      <c r="E4" s="87"/>
      <c r="F4" s="87"/>
      <c r="G4" s="87"/>
      <c r="H4" s="87"/>
      <c r="I4" s="87"/>
      <c r="J4" s="87"/>
      <c r="K4" s="87"/>
      <c r="L4" s="87"/>
      <c r="M4" s="87"/>
      <c r="N4" s="89"/>
      <c r="O4" s="89"/>
      <c r="P4" s="89"/>
      <c r="Q4" s="89"/>
      <c r="R4" s="91"/>
      <c r="S4" s="91"/>
      <c r="T4" s="91"/>
      <c r="U4" s="91"/>
      <c r="V4" s="91"/>
      <c r="W4" s="91"/>
      <c r="X4" s="93"/>
      <c r="Y4" s="93"/>
      <c r="Z4" s="93"/>
      <c r="AA4" s="91"/>
      <c r="AB4" s="91"/>
      <c r="AC4" s="91"/>
      <c r="AD4" s="91"/>
      <c r="AE4" s="91"/>
      <c r="AF4" s="91"/>
      <c r="AG4" s="91"/>
      <c r="AH4" s="91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5"/>
      <c r="CO4" s="3"/>
      <c r="CP4" s="3"/>
      <c r="CQ4" s="3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6"/>
      <c r="DF4" s="96"/>
      <c r="DG4" s="96"/>
      <c r="DH4" s="96"/>
      <c r="DI4" s="96"/>
      <c r="DJ4" s="96"/>
      <c r="DK4" s="96"/>
      <c r="DL4" s="96"/>
      <c r="DM4" s="96"/>
      <c r="DN4" s="96"/>
      <c r="DO4" s="96"/>
      <c r="DP4" s="96"/>
      <c r="DQ4" s="96"/>
      <c r="DR4" s="96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</row>
    <row r="5" spans="1:179" ht="6" customHeight="1">
      <c r="A5" s="80"/>
      <c r="B5" s="80"/>
      <c r="C5" s="86"/>
      <c r="D5" s="87"/>
      <c r="E5" s="87"/>
      <c r="F5" s="87"/>
      <c r="G5" s="87"/>
      <c r="H5" s="87"/>
      <c r="I5" s="87"/>
      <c r="J5" s="87"/>
      <c r="K5" s="87"/>
      <c r="L5" s="87"/>
      <c r="M5" s="87"/>
      <c r="N5" s="89"/>
      <c r="O5" s="89"/>
      <c r="P5" s="89"/>
      <c r="Q5" s="89"/>
      <c r="R5" s="91"/>
      <c r="S5" s="91"/>
      <c r="T5" s="91"/>
      <c r="U5" s="91"/>
      <c r="V5" s="91"/>
      <c r="W5" s="91"/>
      <c r="X5" s="93"/>
      <c r="Y5" s="93"/>
      <c r="Z5" s="93"/>
      <c r="AA5" s="91"/>
      <c r="AB5" s="91"/>
      <c r="AC5" s="91"/>
      <c r="AD5" s="91"/>
      <c r="AE5" s="91"/>
      <c r="AF5" s="91"/>
      <c r="AG5" s="91"/>
      <c r="AH5" s="91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5"/>
      <c r="CO5" s="3"/>
      <c r="CP5" s="3"/>
      <c r="CQ5" s="3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</row>
    <row r="6" spans="1:179" ht="6" customHeight="1">
      <c r="A6" s="80"/>
      <c r="B6" s="80"/>
      <c r="C6" s="86"/>
      <c r="D6" s="87"/>
      <c r="E6" s="87"/>
      <c r="F6" s="87"/>
      <c r="G6" s="87"/>
      <c r="H6" s="87"/>
      <c r="I6" s="87"/>
      <c r="J6" s="87"/>
      <c r="K6" s="87"/>
      <c r="L6" s="87"/>
      <c r="M6" s="87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9"/>
      <c r="CR6" s="96"/>
      <c r="CS6" s="96"/>
      <c r="CT6" s="96"/>
      <c r="CU6" s="96"/>
      <c r="CV6" s="9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6"/>
      <c r="DN6" s="96"/>
      <c r="DO6" s="96"/>
      <c r="DP6" s="96"/>
      <c r="DQ6" s="96"/>
      <c r="DR6" s="96"/>
      <c r="DS6" s="97" t="s">
        <v>7</v>
      </c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</row>
    <row r="7" spans="1:179" ht="6" customHeight="1">
      <c r="A7" s="80"/>
      <c r="B7" s="80"/>
      <c r="C7" s="86"/>
      <c r="D7" s="87"/>
      <c r="E7" s="87"/>
      <c r="F7" s="87"/>
      <c r="G7" s="87"/>
      <c r="H7" s="87"/>
      <c r="I7" s="87"/>
      <c r="J7" s="87"/>
      <c r="K7" s="87"/>
      <c r="L7" s="87"/>
      <c r="M7" s="87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9"/>
      <c r="BZ7" s="80" t="s">
        <v>8</v>
      </c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96"/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96"/>
      <c r="DD7" s="96"/>
      <c r="DE7" s="96"/>
      <c r="DF7" s="96"/>
      <c r="DG7" s="96"/>
      <c r="DH7" s="96"/>
      <c r="DI7" s="96"/>
      <c r="DJ7" s="96"/>
      <c r="DK7" s="96"/>
      <c r="DL7" s="96"/>
      <c r="DM7" s="96"/>
      <c r="DN7" s="96"/>
      <c r="DO7" s="96"/>
      <c r="DP7" s="96"/>
      <c r="DQ7" s="96"/>
      <c r="DR7" s="96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</row>
    <row r="8" spans="1:179" ht="6" customHeight="1">
      <c r="A8" s="80"/>
      <c r="B8" s="80"/>
      <c r="C8" s="86"/>
      <c r="D8" s="87"/>
      <c r="E8" s="87"/>
      <c r="F8" s="87"/>
      <c r="G8" s="87"/>
      <c r="H8" s="87"/>
      <c r="I8" s="87"/>
      <c r="J8" s="87"/>
      <c r="K8" s="87"/>
      <c r="L8" s="87"/>
      <c r="M8" s="87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9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96"/>
      <c r="CS8" s="96"/>
      <c r="CT8" s="96"/>
      <c r="CU8" s="96"/>
      <c r="CV8" s="96"/>
      <c r="CW8" s="96"/>
      <c r="CX8" s="96"/>
      <c r="CY8" s="96"/>
      <c r="CZ8" s="96"/>
      <c r="DA8" s="96"/>
      <c r="DB8" s="96"/>
      <c r="DC8" s="96"/>
      <c r="DD8" s="96"/>
      <c r="DE8" s="96"/>
      <c r="DF8" s="96"/>
      <c r="DG8" s="96"/>
      <c r="DH8" s="96"/>
      <c r="DI8" s="96"/>
      <c r="DJ8" s="96"/>
      <c r="DK8" s="96"/>
      <c r="DL8" s="96"/>
      <c r="DM8" s="96"/>
      <c r="DN8" s="96"/>
      <c r="DO8" s="96"/>
      <c r="DP8" s="96"/>
      <c r="DQ8" s="96"/>
      <c r="DR8" s="96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</row>
    <row r="9" spans="1:179" ht="6" customHeight="1">
      <c r="A9" s="80"/>
      <c r="B9" s="80"/>
      <c r="C9" s="86"/>
      <c r="D9" s="87"/>
      <c r="E9" s="87"/>
      <c r="F9" s="87"/>
      <c r="G9" s="87"/>
      <c r="H9" s="87"/>
      <c r="I9" s="87"/>
      <c r="J9" s="87"/>
      <c r="K9" s="87"/>
      <c r="L9" s="87"/>
      <c r="M9" s="87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9"/>
      <c r="BZ9" s="100" t="s">
        <v>9</v>
      </c>
      <c r="CA9" s="100"/>
      <c r="CB9" s="100"/>
      <c r="CC9" s="100"/>
      <c r="CD9" s="100"/>
      <c r="CE9" s="100"/>
      <c r="CF9" s="100"/>
      <c r="CG9" s="100"/>
      <c r="CH9" s="100"/>
      <c r="CI9" s="100"/>
      <c r="CJ9" s="101" t="s">
        <v>10</v>
      </c>
      <c r="CK9" s="101"/>
      <c r="CL9" s="101"/>
      <c r="CM9" s="101"/>
      <c r="CN9" s="101"/>
      <c r="CO9" s="100" t="s">
        <v>11</v>
      </c>
      <c r="CP9" s="100"/>
      <c r="CQ9" s="100"/>
      <c r="CR9" s="100"/>
      <c r="CS9" s="100"/>
      <c r="CT9" s="100"/>
      <c r="CU9" s="100"/>
      <c r="CV9" s="100"/>
      <c r="CW9" s="100"/>
      <c r="CX9" s="100"/>
      <c r="CY9" s="100" t="s">
        <v>12</v>
      </c>
      <c r="CZ9" s="100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  <c r="DM9" s="100"/>
      <c r="DN9" s="100"/>
      <c r="DO9" s="100"/>
      <c r="DP9" s="100"/>
      <c r="DQ9" s="100"/>
      <c r="DR9" s="100"/>
      <c r="DS9" s="100"/>
      <c r="DT9" s="100"/>
      <c r="DU9" s="100"/>
      <c r="DV9" s="100"/>
      <c r="DW9" s="100"/>
      <c r="DX9" s="100"/>
      <c r="DY9" s="100"/>
      <c r="DZ9" s="100"/>
      <c r="EA9" s="100"/>
      <c r="EB9" s="100"/>
      <c r="EC9" s="100"/>
      <c r="ED9" s="100"/>
      <c r="EE9" s="100"/>
      <c r="EF9" s="100"/>
      <c r="EG9" s="100"/>
      <c r="EH9" s="100"/>
      <c r="EI9" s="102" t="s">
        <v>13</v>
      </c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</row>
    <row r="10" spans="1:179" ht="6" customHeight="1">
      <c r="A10" s="80"/>
      <c r="B10" s="80"/>
      <c r="C10" s="103" t="s">
        <v>14</v>
      </c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/>
      <c r="BN10" s="141"/>
      <c r="BO10" s="141"/>
      <c r="BP10" s="141"/>
      <c r="BQ10" s="141"/>
      <c r="BR10" s="141"/>
      <c r="BS10" s="141"/>
      <c r="BT10" s="141"/>
      <c r="BU10" s="141"/>
      <c r="BV10" s="141"/>
      <c r="BW10" s="141"/>
      <c r="BX10" s="142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1"/>
      <c r="CK10" s="101"/>
      <c r="CL10" s="101"/>
      <c r="CM10" s="101"/>
      <c r="CN10" s="101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</row>
    <row r="11" spans="1:179" ht="6" customHeight="1">
      <c r="A11" s="80"/>
      <c r="B11" s="80"/>
      <c r="C11" s="103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/>
      <c r="AY11" s="141"/>
      <c r="AZ11" s="141"/>
      <c r="BA11" s="141"/>
      <c r="BB11" s="141"/>
      <c r="BC11" s="141"/>
      <c r="BD11" s="141"/>
      <c r="BE11" s="141"/>
      <c r="BF11" s="141"/>
      <c r="BG11" s="141"/>
      <c r="BH11" s="141"/>
      <c r="BI11" s="141"/>
      <c r="BJ11" s="141"/>
      <c r="BK11" s="141"/>
      <c r="BL11" s="141"/>
      <c r="BM11" s="141"/>
      <c r="BN11" s="141"/>
      <c r="BO11" s="141"/>
      <c r="BP11" s="141"/>
      <c r="BQ11" s="141"/>
      <c r="BR11" s="141"/>
      <c r="BS11" s="141"/>
      <c r="BT11" s="141"/>
      <c r="BU11" s="141"/>
      <c r="BV11" s="141"/>
      <c r="BW11" s="141"/>
      <c r="BX11" s="142"/>
      <c r="BZ11" s="139">
        <v>1</v>
      </c>
      <c r="CA11" s="115"/>
      <c r="CB11" s="115"/>
      <c r="CC11" s="115"/>
      <c r="CD11" s="115"/>
      <c r="CE11" s="117">
        <v>7</v>
      </c>
      <c r="CF11" s="118"/>
      <c r="CG11" s="118"/>
      <c r="CH11" s="118"/>
      <c r="CI11" s="134"/>
      <c r="CJ11" s="137">
        <v>1</v>
      </c>
      <c r="CK11" s="137"/>
      <c r="CL11" s="137"/>
      <c r="CM11" s="137"/>
      <c r="CN11" s="137"/>
      <c r="CO11" s="115">
        <v>0</v>
      </c>
      <c r="CP11" s="115"/>
      <c r="CQ11" s="115"/>
      <c r="CR11" s="115"/>
      <c r="CS11" s="115"/>
      <c r="CT11" s="117">
        <v>1</v>
      </c>
      <c r="CU11" s="118"/>
      <c r="CV11" s="118"/>
      <c r="CW11" s="118"/>
      <c r="CX11" s="118"/>
      <c r="CY11" s="138">
        <v>9</v>
      </c>
      <c r="CZ11" s="118"/>
      <c r="DA11" s="118"/>
      <c r="DB11" s="118"/>
      <c r="DC11" s="118"/>
      <c r="DD11" s="119"/>
      <c r="DE11" s="117">
        <v>3</v>
      </c>
      <c r="DF11" s="118"/>
      <c r="DG11" s="118"/>
      <c r="DH11" s="118"/>
      <c r="DI11" s="118"/>
      <c r="DJ11" s="118"/>
      <c r="DK11" s="119"/>
      <c r="DL11" s="115">
        <v>0</v>
      </c>
      <c r="DM11" s="115"/>
      <c r="DN11" s="115"/>
      <c r="DO11" s="115"/>
      <c r="DP11" s="115"/>
      <c r="DQ11" s="115"/>
      <c r="DR11" s="115"/>
      <c r="DS11" s="117">
        <v>5</v>
      </c>
      <c r="DT11" s="118"/>
      <c r="DU11" s="118"/>
      <c r="DV11" s="118"/>
      <c r="DW11" s="118"/>
      <c r="DX11" s="119"/>
      <c r="DY11" s="117">
        <v>5</v>
      </c>
      <c r="DZ11" s="118"/>
      <c r="EA11" s="118"/>
      <c r="EB11" s="118"/>
      <c r="EC11" s="119"/>
      <c r="ED11" s="115">
        <v>5</v>
      </c>
      <c r="EE11" s="115"/>
      <c r="EF11" s="115"/>
      <c r="EG11" s="115"/>
      <c r="EH11" s="115"/>
      <c r="EI11" s="124"/>
      <c r="EJ11" s="125"/>
      <c r="EK11" s="125"/>
      <c r="EL11" s="125"/>
      <c r="EM11" s="126"/>
      <c r="EN11" s="131"/>
      <c r="EO11" s="125"/>
      <c r="EP11" s="125"/>
      <c r="EQ11" s="125"/>
      <c r="ER11" s="126"/>
      <c r="ES11" s="104"/>
      <c r="ET11" s="104"/>
      <c r="EU11" s="104"/>
      <c r="EV11" s="104"/>
      <c r="EW11" s="105"/>
    </row>
    <row r="12" spans="1:179" ht="6" customHeight="1">
      <c r="A12" s="80"/>
      <c r="B12" s="80"/>
      <c r="C12" s="103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2"/>
      <c r="BZ12" s="139"/>
      <c r="CA12" s="115"/>
      <c r="CB12" s="115"/>
      <c r="CC12" s="115"/>
      <c r="CD12" s="115"/>
      <c r="CE12" s="120"/>
      <c r="CF12" s="115"/>
      <c r="CG12" s="115"/>
      <c r="CH12" s="115"/>
      <c r="CI12" s="135"/>
      <c r="CJ12" s="137"/>
      <c r="CK12" s="137"/>
      <c r="CL12" s="137"/>
      <c r="CM12" s="137"/>
      <c r="CN12" s="137"/>
      <c r="CO12" s="115"/>
      <c r="CP12" s="115"/>
      <c r="CQ12" s="115"/>
      <c r="CR12" s="115"/>
      <c r="CS12" s="115"/>
      <c r="CT12" s="120"/>
      <c r="CU12" s="115"/>
      <c r="CV12" s="115"/>
      <c r="CW12" s="115"/>
      <c r="CX12" s="115"/>
      <c r="CY12" s="139"/>
      <c r="CZ12" s="115"/>
      <c r="DA12" s="115"/>
      <c r="DB12" s="115"/>
      <c r="DC12" s="115"/>
      <c r="DD12" s="121"/>
      <c r="DE12" s="120"/>
      <c r="DF12" s="115"/>
      <c r="DG12" s="115"/>
      <c r="DH12" s="115"/>
      <c r="DI12" s="115"/>
      <c r="DJ12" s="115"/>
      <c r="DK12" s="121"/>
      <c r="DL12" s="115"/>
      <c r="DM12" s="115"/>
      <c r="DN12" s="115"/>
      <c r="DO12" s="115"/>
      <c r="DP12" s="115"/>
      <c r="DQ12" s="115"/>
      <c r="DR12" s="115"/>
      <c r="DS12" s="120"/>
      <c r="DT12" s="115"/>
      <c r="DU12" s="115"/>
      <c r="DV12" s="115"/>
      <c r="DW12" s="115"/>
      <c r="DX12" s="121"/>
      <c r="DY12" s="120"/>
      <c r="DZ12" s="115"/>
      <c r="EA12" s="115"/>
      <c r="EB12" s="115"/>
      <c r="EC12" s="121"/>
      <c r="ED12" s="115"/>
      <c r="EE12" s="115"/>
      <c r="EF12" s="115"/>
      <c r="EG12" s="115"/>
      <c r="EH12" s="115"/>
      <c r="EI12" s="127"/>
      <c r="EJ12" s="104"/>
      <c r="EK12" s="104"/>
      <c r="EL12" s="104"/>
      <c r="EM12" s="128"/>
      <c r="EN12" s="132"/>
      <c r="EO12" s="104"/>
      <c r="EP12" s="104"/>
      <c r="EQ12" s="104"/>
      <c r="ER12" s="128"/>
      <c r="ES12" s="104"/>
      <c r="ET12" s="104"/>
      <c r="EU12" s="104"/>
      <c r="EV12" s="104"/>
      <c r="EW12" s="105"/>
    </row>
    <row r="13" spans="1:179" ht="6" customHeight="1">
      <c r="A13" s="80"/>
      <c r="B13" s="80"/>
      <c r="C13" s="103" t="s">
        <v>15</v>
      </c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9" t="s">
        <v>16</v>
      </c>
      <c r="BC13" s="109"/>
      <c r="BD13" s="109"/>
      <c r="BE13" s="109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109"/>
      <c r="BU13" s="109"/>
      <c r="BV13" s="109"/>
      <c r="BW13" s="109"/>
      <c r="BX13" s="110"/>
      <c r="BZ13" s="140"/>
      <c r="CA13" s="116"/>
      <c r="CB13" s="116"/>
      <c r="CC13" s="116"/>
      <c r="CD13" s="116"/>
      <c r="CE13" s="122"/>
      <c r="CF13" s="116"/>
      <c r="CG13" s="116"/>
      <c r="CH13" s="116"/>
      <c r="CI13" s="136"/>
      <c r="CJ13" s="137"/>
      <c r="CK13" s="137"/>
      <c r="CL13" s="137"/>
      <c r="CM13" s="137"/>
      <c r="CN13" s="137"/>
      <c r="CO13" s="116"/>
      <c r="CP13" s="116"/>
      <c r="CQ13" s="116"/>
      <c r="CR13" s="116"/>
      <c r="CS13" s="116"/>
      <c r="CT13" s="122"/>
      <c r="CU13" s="116"/>
      <c r="CV13" s="116"/>
      <c r="CW13" s="116"/>
      <c r="CX13" s="116"/>
      <c r="CY13" s="140"/>
      <c r="CZ13" s="116"/>
      <c r="DA13" s="116"/>
      <c r="DB13" s="116"/>
      <c r="DC13" s="116"/>
      <c r="DD13" s="123"/>
      <c r="DE13" s="122"/>
      <c r="DF13" s="116"/>
      <c r="DG13" s="116"/>
      <c r="DH13" s="116"/>
      <c r="DI13" s="116"/>
      <c r="DJ13" s="116"/>
      <c r="DK13" s="123"/>
      <c r="DL13" s="116"/>
      <c r="DM13" s="116"/>
      <c r="DN13" s="116"/>
      <c r="DO13" s="116"/>
      <c r="DP13" s="116"/>
      <c r="DQ13" s="116"/>
      <c r="DR13" s="116"/>
      <c r="DS13" s="122"/>
      <c r="DT13" s="116"/>
      <c r="DU13" s="116"/>
      <c r="DV13" s="116"/>
      <c r="DW13" s="116"/>
      <c r="DX13" s="123"/>
      <c r="DY13" s="122"/>
      <c r="DZ13" s="116"/>
      <c r="EA13" s="116"/>
      <c r="EB13" s="116"/>
      <c r="EC13" s="123"/>
      <c r="ED13" s="116"/>
      <c r="EE13" s="116"/>
      <c r="EF13" s="116"/>
      <c r="EG13" s="116"/>
      <c r="EH13" s="116"/>
      <c r="EI13" s="129"/>
      <c r="EJ13" s="106"/>
      <c r="EK13" s="106"/>
      <c r="EL13" s="106"/>
      <c r="EM13" s="130"/>
      <c r="EN13" s="133"/>
      <c r="EO13" s="106"/>
      <c r="EP13" s="106"/>
      <c r="EQ13" s="106"/>
      <c r="ER13" s="130"/>
      <c r="ES13" s="106"/>
      <c r="ET13" s="106"/>
      <c r="EU13" s="106"/>
      <c r="EV13" s="106"/>
      <c r="EW13" s="107"/>
    </row>
    <row r="14" spans="1:179" ht="6" customHeight="1">
      <c r="A14" s="80"/>
      <c r="B14" s="80"/>
      <c r="C14" s="103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109"/>
      <c r="BU14" s="109"/>
      <c r="BV14" s="109"/>
      <c r="BW14" s="109"/>
      <c r="BX14" s="110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</row>
    <row r="15" spans="1:179" ht="9.75" customHeight="1">
      <c r="A15" s="80"/>
      <c r="B15" s="80"/>
      <c r="C15" s="111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3"/>
      <c r="BY15" s="1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</row>
    <row r="16" spans="1:179" ht="12.75" customHeight="1">
      <c r="A16" s="80"/>
      <c r="B16" s="80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Z16" s="114" t="s">
        <v>17</v>
      </c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647" t="s">
        <v>146</v>
      </c>
      <c r="CR16" s="647"/>
      <c r="CS16" s="647"/>
      <c r="CT16" s="647"/>
      <c r="CU16" s="647"/>
      <c r="CV16" s="647"/>
      <c r="CW16" s="647"/>
      <c r="CX16" s="647"/>
      <c r="CY16" s="647"/>
      <c r="CZ16" s="647"/>
      <c r="DA16" s="647"/>
      <c r="DB16" s="647"/>
      <c r="DC16" s="647"/>
      <c r="DD16" s="647"/>
      <c r="DE16" s="647"/>
      <c r="DF16" s="647"/>
      <c r="DG16" s="647"/>
      <c r="DH16" s="647"/>
      <c r="DI16" s="647"/>
      <c r="DJ16" s="647"/>
      <c r="DK16" s="647"/>
      <c r="DL16" s="647"/>
      <c r="DM16" s="647"/>
      <c r="DN16" s="647"/>
      <c r="DO16" s="647"/>
      <c r="DP16" s="647"/>
      <c r="DQ16" s="647"/>
      <c r="DR16" s="647"/>
      <c r="DS16" s="647"/>
      <c r="DT16" s="647"/>
      <c r="DU16" s="647"/>
      <c r="DV16" s="647"/>
      <c r="DW16" s="647"/>
      <c r="DX16" s="647"/>
      <c r="DY16" s="647"/>
      <c r="DZ16" s="647"/>
      <c r="EA16" s="647"/>
      <c r="EB16" s="647"/>
      <c r="EC16" s="647"/>
      <c r="ED16" s="647"/>
      <c r="EE16" s="647"/>
      <c r="EF16" s="647"/>
      <c r="EG16" s="647"/>
      <c r="EH16" s="647"/>
      <c r="EI16" s="647"/>
      <c r="EJ16" s="647"/>
      <c r="EK16" s="647"/>
      <c r="EL16" s="647"/>
      <c r="EM16" s="647"/>
      <c r="EN16" s="647"/>
      <c r="EO16" s="647"/>
      <c r="EP16" s="647"/>
      <c r="EQ16" s="647"/>
      <c r="ER16" s="647"/>
      <c r="ES16" s="647"/>
      <c r="ET16" s="647"/>
      <c r="EU16" s="647"/>
      <c r="EV16" s="647"/>
      <c r="EW16" s="647"/>
      <c r="EX16" s="647"/>
      <c r="EY16" s="647"/>
      <c r="EZ16" s="647"/>
      <c r="FA16" s="647"/>
      <c r="FB16" s="647"/>
      <c r="FC16" s="647"/>
      <c r="FD16" s="647"/>
    </row>
    <row r="17" spans="1:178" ht="11.25" customHeight="1">
      <c r="A17" s="80"/>
      <c r="B17" s="80"/>
      <c r="AC17" s="80" t="s">
        <v>18</v>
      </c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166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Z17" s="167"/>
      <c r="CA17" s="167"/>
      <c r="CB17" s="167"/>
      <c r="CC17" s="167"/>
      <c r="CD17" s="167"/>
      <c r="CE17" s="167"/>
      <c r="CF17" s="167"/>
      <c r="CG17" s="167"/>
      <c r="CH17" s="167"/>
      <c r="CI17" s="167"/>
      <c r="CJ17" s="167"/>
      <c r="CK17" s="167"/>
      <c r="CL17" s="167"/>
      <c r="CM17" s="167"/>
      <c r="CN17" s="167"/>
      <c r="CO17" s="167"/>
      <c r="CP17" s="167"/>
      <c r="CQ17" s="168" t="s">
        <v>147</v>
      </c>
      <c r="CR17" s="168"/>
      <c r="CS17" s="168"/>
      <c r="CT17" s="168"/>
      <c r="CU17" s="168"/>
      <c r="CV17" s="168"/>
      <c r="CW17" s="168"/>
      <c r="CX17" s="168"/>
      <c r="CY17" s="168"/>
      <c r="CZ17" s="168"/>
      <c r="DA17" s="168"/>
      <c r="DB17" s="168"/>
      <c r="DC17" s="168"/>
      <c r="DD17" s="168"/>
      <c r="DE17" s="168"/>
      <c r="DF17" s="168"/>
      <c r="DG17" s="168"/>
      <c r="DH17" s="168"/>
      <c r="DI17" s="168"/>
      <c r="DJ17" s="168"/>
      <c r="DK17" s="168"/>
      <c r="DL17" s="168"/>
      <c r="DM17" s="168"/>
      <c r="DN17" s="168"/>
      <c r="DO17" s="168"/>
      <c r="DP17" s="168"/>
      <c r="DQ17" s="168"/>
      <c r="DR17" s="168"/>
      <c r="DS17" s="168"/>
      <c r="DT17" s="168"/>
      <c r="DU17" s="168"/>
      <c r="DV17" s="168"/>
      <c r="DW17" s="168"/>
      <c r="DX17" s="168"/>
      <c r="DY17" s="168"/>
      <c r="DZ17" s="168"/>
      <c r="EA17" s="168"/>
      <c r="EB17" s="168"/>
      <c r="EC17" s="168"/>
      <c r="ED17" s="168"/>
      <c r="EE17" s="168"/>
      <c r="EF17" s="168"/>
      <c r="EG17" s="168"/>
      <c r="EH17" s="168"/>
      <c r="EI17" s="168"/>
      <c r="EJ17" s="168"/>
      <c r="EK17" s="168"/>
      <c r="EL17" s="168"/>
      <c r="EM17" s="168"/>
      <c r="EN17" s="168"/>
      <c r="EO17" s="168"/>
      <c r="EP17" s="168"/>
      <c r="EQ17" s="168"/>
      <c r="ER17" s="168"/>
      <c r="ES17" s="168"/>
      <c r="ET17" s="168"/>
      <c r="EU17" s="168"/>
      <c r="EV17" s="168"/>
      <c r="EW17" s="168"/>
      <c r="EX17" s="168"/>
      <c r="EY17" s="168"/>
      <c r="EZ17" s="168"/>
      <c r="FA17" s="168"/>
      <c r="FB17" s="168"/>
      <c r="FC17" s="168"/>
      <c r="FD17" s="168"/>
      <c r="FI17" s="5">
        <v>0</v>
      </c>
      <c r="FJ17" s="5"/>
      <c r="FK17" s="5"/>
      <c r="FL17" s="5"/>
      <c r="FM17" s="5">
        <v>0</v>
      </c>
      <c r="FN17" s="5"/>
      <c r="FO17" s="5"/>
      <c r="FP17" s="5"/>
      <c r="FQ17" s="5"/>
      <c r="FR17" s="5"/>
      <c r="FS17" s="5"/>
      <c r="FT17" s="5"/>
    </row>
    <row r="18" spans="1:178" ht="2.25" customHeight="1" thickBot="1">
      <c r="A18" s="80"/>
      <c r="B18" s="80"/>
    </row>
    <row r="19" spans="1:178" ht="5.25" customHeight="1">
      <c r="A19" s="80"/>
      <c r="B19" s="80"/>
      <c r="C19" s="199" t="s">
        <v>19</v>
      </c>
      <c r="D19" s="200"/>
      <c r="E19" s="200"/>
      <c r="F19" s="201"/>
      <c r="G19" s="205" t="s">
        <v>20</v>
      </c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7"/>
      <c r="AC19" s="214" t="s">
        <v>21</v>
      </c>
      <c r="AD19" s="200"/>
      <c r="AE19" s="200"/>
      <c r="AF19" s="201"/>
      <c r="AG19" s="216" t="s">
        <v>22</v>
      </c>
      <c r="AH19" s="217"/>
      <c r="AI19" s="217"/>
      <c r="AJ19" s="217"/>
      <c r="AK19" s="217"/>
      <c r="AL19" s="217"/>
      <c r="AM19" s="217"/>
      <c r="AN19" s="217"/>
      <c r="AO19" s="217"/>
      <c r="AP19" s="217"/>
      <c r="AQ19" s="217"/>
      <c r="AR19" s="217"/>
      <c r="AS19" s="217"/>
      <c r="AT19" s="217"/>
      <c r="AU19" s="217"/>
      <c r="AV19" s="217"/>
      <c r="AW19" s="217"/>
      <c r="AX19" s="217"/>
      <c r="AY19" s="217"/>
      <c r="AZ19" s="217"/>
      <c r="BA19" s="217"/>
      <c r="BB19" s="217"/>
      <c r="BC19" s="217"/>
      <c r="BD19" s="217"/>
      <c r="BE19" s="217"/>
      <c r="BF19" s="217"/>
      <c r="BG19" s="217"/>
      <c r="BH19" s="217"/>
      <c r="BI19" s="217"/>
      <c r="BJ19" s="217"/>
      <c r="BK19" s="217"/>
      <c r="BL19" s="217"/>
      <c r="BM19" s="217"/>
      <c r="BN19" s="217"/>
      <c r="BO19" s="217"/>
      <c r="BP19" s="218"/>
      <c r="BQ19" s="223" t="s">
        <v>23</v>
      </c>
      <c r="BR19" s="224"/>
      <c r="BS19" s="224"/>
      <c r="BT19" s="224"/>
      <c r="BU19" s="224"/>
      <c r="BV19" s="224"/>
      <c r="BW19" s="224"/>
      <c r="BX19" s="225"/>
      <c r="BY19" s="227" t="s">
        <v>24</v>
      </c>
      <c r="BZ19" s="217"/>
      <c r="CA19" s="217"/>
      <c r="CB19" s="217"/>
      <c r="CC19" s="217"/>
      <c r="CD19" s="217"/>
      <c r="CE19" s="217"/>
      <c r="CF19" s="217"/>
      <c r="CG19" s="217"/>
      <c r="CH19" s="217"/>
      <c r="CI19" s="217"/>
      <c r="CJ19" s="217"/>
      <c r="CK19" s="217"/>
      <c r="CL19" s="217"/>
      <c r="CM19" s="217"/>
      <c r="CN19" s="217"/>
      <c r="CO19" s="217"/>
      <c r="CP19" s="217"/>
      <c r="CQ19" s="217"/>
      <c r="CR19" s="217"/>
      <c r="CS19" s="217"/>
      <c r="CT19" s="217"/>
      <c r="CU19" s="217"/>
      <c r="CV19" s="217"/>
      <c r="CW19" s="217"/>
      <c r="CX19" s="217"/>
      <c r="CY19" s="217"/>
      <c r="CZ19" s="228"/>
      <c r="DA19" s="72" t="s">
        <v>25</v>
      </c>
      <c r="DB19" s="73"/>
      <c r="DC19" s="73"/>
      <c r="DD19" s="73"/>
      <c r="DE19" s="73"/>
      <c r="DF19" s="73"/>
      <c r="DG19" s="73"/>
      <c r="DH19" s="73"/>
      <c r="DI19" s="73"/>
      <c r="DJ19" s="74"/>
      <c r="DK19" s="78" t="s">
        <v>26</v>
      </c>
      <c r="DL19" s="73"/>
      <c r="DM19" s="73"/>
      <c r="DN19" s="73"/>
      <c r="DO19" s="73"/>
      <c r="DP19" s="73"/>
      <c r="DQ19" s="73"/>
      <c r="DR19" s="73"/>
      <c r="DS19" s="73"/>
      <c r="DT19" s="74"/>
      <c r="DU19" s="143" t="s">
        <v>27</v>
      </c>
      <c r="DV19" s="144"/>
      <c r="DW19" s="144"/>
      <c r="DX19" s="144"/>
      <c r="DY19" s="144"/>
      <c r="DZ19" s="144"/>
      <c r="EA19" s="144"/>
      <c r="EB19" s="144"/>
      <c r="EC19" s="144"/>
      <c r="ED19" s="144"/>
      <c r="EE19" s="144"/>
      <c r="EF19" s="144"/>
      <c r="EG19" s="144"/>
      <c r="EH19" s="144"/>
      <c r="EI19" s="144"/>
      <c r="EJ19" s="144"/>
      <c r="EK19" s="144"/>
      <c r="EL19" s="144"/>
      <c r="EM19" s="144"/>
      <c r="EN19" s="144"/>
      <c r="EO19" s="144"/>
      <c r="EP19" s="144"/>
      <c r="EQ19" s="144"/>
      <c r="ER19" s="144"/>
      <c r="ES19" s="144"/>
      <c r="ET19" s="144"/>
      <c r="EU19" s="144"/>
      <c r="EV19" s="144"/>
      <c r="EW19" s="144"/>
      <c r="EX19" s="144"/>
      <c r="EY19" s="144"/>
      <c r="EZ19" s="144"/>
      <c r="FA19" s="144"/>
      <c r="FB19" s="144"/>
      <c r="FC19" s="144"/>
      <c r="FD19" s="145"/>
      <c r="FE19" s="152" t="s">
        <v>28</v>
      </c>
      <c r="FF19" s="153"/>
      <c r="FG19" s="153"/>
      <c r="FH19" s="153"/>
      <c r="FI19" s="153"/>
      <c r="FJ19" s="153"/>
      <c r="FK19" s="153"/>
      <c r="FL19" s="153"/>
      <c r="FM19" s="153"/>
      <c r="FN19" s="158"/>
      <c r="FO19" s="158"/>
      <c r="FP19" s="158"/>
      <c r="FQ19" s="158"/>
      <c r="FR19" s="160" t="s">
        <v>29</v>
      </c>
      <c r="FS19" s="160"/>
      <c r="FT19" s="160"/>
      <c r="FU19" s="160"/>
      <c r="FV19" s="161"/>
    </row>
    <row r="20" spans="1:178" ht="5.25" customHeight="1">
      <c r="A20" s="80"/>
      <c r="B20" s="80"/>
      <c r="C20" s="202"/>
      <c r="D20" s="203"/>
      <c r="E20" s="203"/>
      <c r="F20" s="204"/>
      <c r="G20" s="208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10"/>
      <c r="AC20" s="215"/>
      <c r="AD20" s="203"/>
      <c r="AE20" s="203"/>
      <c r="AF20" s="204"/>
      <c r="AG20" s="219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220"/>
      <c r="BQ20" s="202"/>
      <c r="BR20" s="203"/>
      <c r="BS20" s="203"/>
      <c r="BT20" s="203"/>
      <c r="BU20" s="203"/>
      <c r="BV20" s="203"/>
      <c r="BW20" s="203"/>
      <c r="BX20" s="226"/>
      <c r="BY20" s="146"/>
      <c r="BZ20" s="147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229"/>
      <c r="DA20" s="75"/>
      <c r="DB20" s="76"/>
      <c r="DC20" s="76"/>
      <c r="DD20" s="76"/>
      <c r="DE20" s="76"/>
      <c r="DF20" s="76"/>
      <c r="DG20" s="76"/>
      <c r="DH20" s="76"/>
      <c r="DI20" s="76"/>
      <c r="DJ20" s="77"/>
      <c r="DK20" s="79"/>
      <c r="DL20" s="76"/>
      <c r="DM20" s="76"/>
      <c r="DN20" s="76"/>
      <c r="DO20" s="76"/>
      <c r="DP20" s="76"/>
      <c r="DQ20" s="76"/>
      <c r="DR20" s="76"/>
      <c r="DS20" s="76"/>
      <c r="DT20" s="77"/>
      <c r="DU20" s="146"/>
      <c r="DV20" s="147"/>
      <c r="DW20" s="147"/>
      <c r="DX20" s="147"/>
      <c r="DY20" s="147"/>
      <c r="DZ20" s="147"/>
      <c r="EA20" s="147"/>
      <c r="EB20" s="147"/>
      <c r="EC20" s="147"/>
      <c r="ED20" s="147"/>
      <c r="EE20" s="147"/>
      <c r="EF20" s="147"/>
      <c r="EG20" s="147"/>
      <c r="EH20" s="147"/>
      <c r="EI20" s="147"/>
      <c r="EJ20" s="147"/>
      <c r="EK20" s="147"/>
      <c r="EL20" s="147"/>
      <c r="EM20" s="147"/>
      <c r="EN20" s="147"/>
      <c r="EO20" s="147"/>
      <c r="EP20" s="147"/>
      <c r="EQ20" s="147"/>
      <c r="ER20" s="147"/>
      <c r="ES20" s="147"/>
      <c r="ET20" s="147"/>
      <c r="EU20" s="147"/>
      <c r="EV20" s="147"/>
      <c r="EW20" s="147"/>
      <c r="EX20" s="147"/>
      <c r="EY20" s="147"/>
      <c r="EZ20" s="147"/>
      <c r="FA20" s="147"/>
      <c r="FB20" s="147"/>
      <c r="FC20" s="147"/>
      <c r="FD20" s="148"/>
      <c r="FE20" s="154"/>
      <c r="FF20" s="155"/>
      <c r="FG20" s="155"/>
      <c r="FH20" s="155"/>
      <c r="FI20" s="155"/>
      <c r="FJ20" s="155"/>
      <c r="FK20" s="155"/>
      <c r="FL20" s="155"/>
      <c r="FM20" s="155"/>
      <c r="FN20" s="159"/>
      <c r="FO20" s="159"/>
      <c r="FP20" s="159"/>
      <c r="FQ20" s="159"/>
      <c r="FR20" s="162"/>
      <c r="FS20" s="162"/>
      <c r="FT20" s="162"/>
      <c r="FU20" s="162"/>
      <c r="FV20" s="163"/>
    </row>
    <row r="21" spans="1:178" ht="5.25" customHeight="1">
      <c r="A21" s="80"/>
      <c r="B21" s="80"/>
      <c r="C21" s="169" t="s">
        <v>30</v>
      </c>
      <c r="D21" s="170"/>
      <c r="E21" s="170"/>
      <c r="F21" s="171"/>
      <c r="G21" s="208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10"/>
      <c r="AC21" s="175" t="s">
        <v>31</v>
      </c>
      <c r="AD21" s="170"/>
      <c r="AE21" s="170"/>
      <c r="AF21" s="171"/>
      <c r="AG21" s="219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220"/>
      <c r="BQ21" s="169" t="s">
        <v>32</v>
      </c>
      <c r="BR21" s="170"/>
      <c r="BS21" s="170"/>
      <c r="BT21" s="170"/>
      <c r="BU21" s="170"/>
      <c r="BV21" s="170"/>
      <c r="BW21" s="170"/>
      <c r="BX21" s="177"/>
      <c r="BY21" s="146"/>
      <c r="BZ21" s="147"/>
      <c r="CA21" s="147"/>
      <c r="CB21" s="147"/>
      <c r="CC21" s="147"/>
      <c r="CD21" s="147"/>
      <c r="CE21" s="147"/>
      <c r="CF21" s="147"/>
      <c r="CG21" s="147"/>
      <c r="CH21" s="147"/>
      <c r="CI21" s="147"/>
      <c r="CJ21" s="147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229"/>
      <c r="DA21" s="179" t="s">
        <v>33</v>
      </c>
      <c r="DB21" s="179"/>
      <c r="DC21" s="179"/>
      <c r="DD21" s="179"/>
      <c r="DE21" s="179"/>
      <c r="DF21" s="179"/>
      <c r="DG21" s="179"/>
      <c r="DH21" s="179"/>
      <c r="DI21" s="179"/>
      <c r="DJ21" s="180"/>
      <c r="DK21" s="183" t="s">
        <v>34</v>
      </c>
      <c r="DL21" s="184"/>
      <c r="DM21" s="184"/>
      <c r="DN21" s="184"/>
      <c r="DO21" s="184"/>
      <c r="DP21" s="184"/>
      <c r="DQ21" s="184"/>
      <c r="DR21" s="184"/>
      <c r="DS21" s="184"/>
      <c r="DT21" s="185"/>
      <c r="DU21" s="146"/>
      <c r="DV21" s="147"/>
      <c r="DW21" s="147"/>
      <c r="DX21" s="147"/>
      <c r="DY21" s="147"/>
      <c r="DZ21" s="147"/>
      <c r="EA21" s="147"/>
      <c r="EB21" s="147"/>
      <c r="EC21" s="147"/>
      <c r="ED21" s="147"/>
      <c r="EE21" s="147"/>
      <c r="EF21" s="147"/>
      <c r="EG21" s="147"/>
      <c r="EH21" s="147"/>
      <c r="EI21" s="147"/>
      <c r="EJ21" s="147"/>
      <c r="EK21" s="147"/>
      <c r="EL21" s="147"/>
      <c r="EM21" s="147"/>
      <c r="EN21" s="147"/>
      <c r="EO21" s="147"/>
      <c r="EP21" s="147"/>
      <c r="EQ21" s="147"/>
      <c r="ER21" s="147"/>
      <c r="ES21" s="147"/>
      <c r="ET21" s="147"/>
      <c r="EU21" s="147"/>
      <c r="EV21" s="147"/>
      <c r="EW21" s="147"/>
      <c r="EX21" s="147"/>
      <c r="EY21" s="147"/>
      <c r="EZ21" s="147"/>
      <c r="FA21" s="147"/>
      <c r="FB21" s="147"/>
      <c r="FC21" s="147"/>
      <c r="FD21" s="148"/>
      <c r="FE21" s="154"/>
      <c r="FF21" s="155"/>
      <c r="FG21" s="155"/>
      <c r="FH21" s="155"/>
      <c r="FI21" s="155"/>
      <c r="FJ21" s="155"/>
      <c r="FK21" s="155"/>
      <c r="FL21" s="155"/>
      <c r="FM21" s="155"/>
      <c r="FN21" s="189"/>
      <c r="FO21" s="189"/>
      <c r="FP21" s="189"/>
      <c r="FQ21" s="189"/>
      <c r="FR21" s="162"/>
      <c r="FS21" s="162"/>
      <c r="FT21" s="162"/>
      <c r="FU21" s="162"/>
      <c r="FV21" s="163"/>
    </row>
    <row r="22" spans="1:178" ht="5.25" customHeight="1">
      <c r="A22" s="80"/>
      <c r="B22" s="80"/>
      <c r="C22" s="172"/>
      <c r="D22" s="173"/>
      <c r="E22" s="173"/>
      <c r="F22" s="174"/>
      <c r="G22" s="211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3"/>
      <c r="AC22" s="176"/>
      <c r="AD22" s="173"/>
      <c r="AE22" s="173"/>
      <c r="AF22" s="174"/>
      <c r="AG22" s="221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0"/>
      <c r="BO22" s="150"/>
      <c r="BP22" s="222"/>
      <c r="BQ22" s="172"/>
      <c r="BR22" s="173"/>
      <c r="BS22" s="173"/>
      <c r="BT22" s="173"/>
      <c r="BU22" s="173"/>
      <c r="BV22" s="173"/>
      <c r="BW22" s="173"/>
      <c r="BX22" s="178"/>
      <c r="BY22" s="149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150"/>
      <c r="CO22" s="150"/>
      <c r="CP22" s="150"/>
      <c r="CQ22" s="150"/>
      <c r="CR22" s="150"/>
      <c r="CS22" s="150"/>
      <c r="CT22" s="150"/>
      <c r="CU22" s="150"/>
      <c r="CV22" s="150"/>
      <c r="CW22" s="150"/>
      <c r="CX22" s="150"/>
      <c r="CY22" s="150"/>
      <c r="CZ22" s="230"/>
      <c r="DA22" s="181"/>
      <c r="DB22" s="181"/>
      <c r="DC22" s="181"/>
      <c r="DD22" s="181"/>
      <c r="DE22" s="181"/>
      <c r="DF22" s="181"/>
      <c r="DG22" s="181"/>
      <c r="DH22" s="181"/>
      <c r="DI22" s="181"/>
      <c r="DJ22" s="182"/>
      <c r="DK22" s="186"/>
      <c r="DL22" s="187"/>
      <c r="DM22" s="187"/>
      <c r="DN22" s="187"/>
      <c r="DO22" s="187"/>
      <c r="DP22" s="187"/>
      <c r="DQ22" s="187"/>
      <c r="DR22" s="187"/>
      <c r="DS22" s="187"/>
      <c r="DT22" s="188"/>
      <c r="DU22" s="149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150"/>
      <c r="EL22" s="150"/>
      <c r="EM22" s="150"/>
      <c r="EN22" s="150"/>
      <c r="EO22" s="150"/>
      <c r="EP22" s="150"/>
      <c r="EQ22" s="150"/>
      <c r="ER22" s="150"/>
      <c r="ES22" s="150"/>
      <c r="ET22" s="150"/>
      <c r="EU22" s="150"/>
      <c r="EV22" s="150"/>
      <c r="EW22" s="150"/>
      <c r="EX22" s="150"/>
      <c r="EY22" s="150"/>
      <c r="EZ22" s="150"/>
      <c r="FA22" s="150"/>
      <c r="FB22" s="150"/>
      <c r="FC22" s="150"/>
      <c r="FD22" s="151"/>
      <c r="FE22" s="154"/>
      <c r="FF22" s="155"/>
      <c r="FG22" s="155"/>
      <c r="FH22" s="155"/>
      <c r="FI22" s="155"/>
      <c r="FJ22" s="155"/>
      <c r="FK22" s="155"/>
      <c r="FL22" s="155"/>
      <c r="FM22" s="155"/>
      <c r="FN22" s="189"/>
      <c r="FO22" s="189"/>
      <c r="FP22" s="189"/>
      <c r="FQ22" s="189"/>
      <c r="FR22" s="162"/>
      <c r="FS22" s="162"/>
      <c r="FT22" s="162"/>
      <c r="FU22" s="162"/>
      <c r="FV22" s="163"/>
    </row>
    <row r="23" spans="1:178" ht="9.75" customHeight="1">
      <c r="A23" s="80"/>
      <c r="B23" s="80"/>
      <c r="C23" s="191"/>
      <c r="D23" s="192"/>
      <c r="E23" s="192"/>
      <c r="F23" s="193"/>
      <c r="G23" s="191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3"/>
      <c r="AC23" s="194" t="s">
        <v>35</v>
      </c>
      <c r="AD23" s="195"/>
      <c r="AE23" s="195"/>
      <c r="AF23" s="195"/>
      <c r="AG23" s="196" t="s">
        <v>36</v>
      </c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8"/>
      <c r="BQ23" s="237"/>
      <c r="BR23" s="197"/>
      <c r="BS23" s="197"/>
      <c r="BT23" s="197"/>
      <c r="BU23" s="197"/>
      <c r="BV23" s="197"/>
      <c r="BW23" s="197"/>
      <c r="BX23" s="198"/>
      <c r="BY23" s="238" t="s">
        <v>37</v>
      </c>
      <c r="BZ23" s="239"/>
      <c r="CA23" s="239"/>
      <c r="CB23" s="239"/>
      <c r="CC23" s="239"/>
      <c r="CD23" s="239"/>
      <c r="CE23" s="239"/>
      <c r="CF23" s="239"/>
      <c r="CG23" s="239"/>
      <c r="CH23" s="239"/>
      <c r="CI23" s="239"/>
      <c r="CJ23" s="239"/>
      <c r="CK23" s="239"/>
      <c r="CL23" s="239"/>
      <c r="CM23" s="239"/>
      <c r="CN23" s="239"/>
      <c r="CO23" s="239"/>
      <c r="CP23" s="239"/>
      <c r="CQ23" s="239"/>
      <c r="CR23" s="239"/>
      <c r="CS23" s="239"/>
      <c r="CT23" s="239"/>
      <c r="CU23" s="239"/>
      <c r="CV23" s="239"/>
      <c r="CW23" s="239"/>
      <c r="CX23" s="239"/>
      <c r="CY23" s="239"/>
      <c r="CZ23" s="240"/>
      <c r="DA23" s="241"/>
      <c r="DB23" s="197"/>
      <c r="DC23" s="197"/>
      <c r="DD23" s="197"/>
      <c r="DE23" s="197"/>
      <c r="DF23" s="197"/>
      <c r="DG23" s="197"/>
      <c r="DH23" s="197"/>
      <c r="DI23" s="197"/>
      <c r="DJ23" s="242"/>
      <c r="DK23" s="191"/>
      <c r="DL23" s="192"/>
      <c r="DM23" s="192"/>
      <c r="DN23" s="192"/>
      <c r="DO23" s="192"/>
      <c r="DP23" s="192"/>
      <c r="DQ23" s="192"/>
      <c r="DR23" s="192"/>
      <c r="DS23" s="192"/>
      <c r="DT23" s="193"/>
      <c r="DU23" s="237" t="s">
        <v>36</v>
      </c>
      <c r="DV23" s="197"/>
      <c r="DW23" s="197"/>
      <c r="DX23" s="197"/>
      <c r="DY23" s="197"/>
      <c r="DZ23" s="197"/>
      <c r="EA23" s="197"/>
      <c r="EB23" s="197"/>
      <c r="EC23" s="197"/>
      <c r="ED23" s="197"/>
      <c r="EE23" s="197"/>
      <c r="EF23" s="197"/>
      <c r="EG23" s="197"/>
      <c r="EH23" s="197"/>
      <c r="EI23" s="197"/>
      <c r="EJ23" s="197"/>
      <c r="EK23" s="197"/>
      <c r="EL23" s="197"/>
      <c r="EM23" s="197"/>
      <c r="EN23" s="197"/>
      <c r="EO23" s="197"/>
      <c r="EP23" s="197"/>
      <c r="EQ23" s="197"/>
      <c r="ER23" s="197"/>
      <c r="ES23" s="197"/>
      <c r="ET23" s="197"/>
      <c r="EU23" s="197"/>
      <c r="EV23" s="197"/>
      <c r="EW23" s="197"/>
      <c r="EX23" s="197"/>
      <c r="EY23" s="197"/>
      <c r="EZ23" s="197"/>
      <c r="FA23" s="197"/>
      <c r="FB23" s="197"/>
      <c r="FC23" s="197"/>
      <c r="FD23" s="242"/>
      <c r="FE23" s="156"/>
      <c r="FF23" s="157"/>
      <c r="FG23" s="157"/>
      <c r="FH23" s="157"/>
      <c r="FI23" s="157"/>
      <c r="FJ23" s="157"/>
      <c r="FK23" s="157"/>
      <c r="FL23" s="157"/>
      <c r="FM23" s="157"/>
      <c r="FN23" s="190"/>
      <c r="FO23" s="190"/>
      <c r="FP23" s="190"/>
      <c r="FQ23" s="190"/>
      <c r="FR23" s="164"/>
      <c r="FS23" s="164"/>
      <c r="FT23" s="164"/>
      <c r="FU23" s="164"/>
      <c r="FV23" s="165"/>
    </row>
    <row r="24" spans="1:178" ht="6" customHeight="1">
      <c r="A24" s="6" t="str">
        <f>C24</f>
        <v>31</v>
      </c>
      <c r="B24" s="2">
        <v>2</v>
      </c>
      <c r="C24" s="243" t="s">
        <v>38</v>
      </c>
      <c r="D24" s="244"/>
      <c r="E24" s="244"/>
      <c r="F24" s="245"/>
      <c r="G24" s="252" t="s">
        <v>39</v>
      </c>
      <c r="H24" s="252"/>
      <c r="I24" s="252"/>
      <c r="J24" s="252"/>
      <c r="K24" s="253" t="s">
        <v>40</v>
      </c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62" t="s">
        <v>41</v>
      </c>
      <c r="AD24" s="263"/>
      <c r="AE24" s="263"/>
      <c r="AF24" s="264"/>
      <c r="AG24" s="268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269"/>
      <c r="BM24" s="269"/>
      <c r="BN24" s="269"/>
      <c r="BO24" s="269"/>
      <c r="BP24" s="269"/>
      <c r="BQ24" s="277">
        <v>18</v>
      </c>
      <c r="BR24" s="277"/>
      <c r="BS24" s="277"/>
      <c r="BT24" s="277"/>
      <c r="BU24" s="277"/>
      <c r="BV24" s="277"/>
      <c r="BW24" s="277"/>
      <c r="BX24" s="277"/>
      <c r="BY24" s="284">
        <f>ROUNDDOWN(AG24*(BQ24/100)/1000,0)</f>
        <v>0</v>
      </c>
      <c r="BZ24" s="284"/>
      <c r="CA24" s="284"/>
      <c r="CB24" s="284"/>
      <c r="CC24" s="284"/>
      <c r="CD24" s="284"/>
      <c r="CE24" s="284"/>
      <c r="CF24" s="284"/>
      <c r="CG24" s="284"/>
      <c r="CH24" s="284"/>
      <c r="CI24" s="284"/>
      <c r="CJ24" s="284"/>
      <c r="CK24" s="284"/>
      <c r="CL24" s="284"/>
      <c r="CM24" s="284"/>
      <c r="CN24" s="284"/>
      <c r="CO24" s="284"/>
      <c r="CP24" s="284"/>
      <c r="CQ24" s="284"/>
      <c r="CR24" s="284"/>
      <c r="CS24" s="284"/>
      <c r="CT24" s="284"/>
      <c r="CU24" s="284"/>
      <c r="CV24" s="284"/>
      <c r="CW24" s="284"/>
      <c r="CX24" s="284"/>
      <c r="CY24" s="284"/>
      <c r="CZ24" s="285"/>
      <c r="DA24" s="286">
        <v>89</v>
      </c>
      <c r="DB24" s="287"/>
      <c r="DC24" s="287"/>
      <c r="DD24" s="287"/>
      <c r="DE24" s="287"/>
      <c r="DF24" s="287"/>
      <c r="DG24" s="287"/>
      <c r="DH24" s="287"/>
      <c r="DI24" s="287"/>
      <c r="DJ24" s="288"/>
      <c r="DK24" s="282"/>
      <c r="DL24" s="282"/>
      <c r="DM24" s="282"/>
      <c r="DN24" s="282"/>
      <c r="DO24" s="282"/>
      <c r="DP24" s="282"/>
      <c r="DQ24" s="282"/>
      <c r="DR24" s="282"/>
      <c r="DS24" s="282"/>
      <c r="DT24" s="282"/>
      <c r="DU24" s="231">
        <f>ROUNDDOWN(IF(DK24="",BY24*DA24,BY24*DK24),0)</f>
        <v>0</v>
      </c>
      <c r="DV24" s="231"/>
      <c r="DW24" s="231"/>
      <c r="DX24" s="231"/>
      <c r="DY24" s="231"/>
      <c r="DZ24" s="231"/>
      <c r="EA24" s="231"/>
      <c r="EB24" s="231"/>
      <c r="EC24" s="231"/>
      <c r="ED24" s="231"/>
      <c r="EE24" s="231"/>
      <c r="EF24" s="231"/>
      <c r="EG24" s="231"/>
      <c r="EH24" s="231"/>
      <c r="EI24" s="231"/>
      <c r="EJ24" s="231"/>
      <c r="EK24" s="231"/>
      <c r="EL24" s="231"/>
      <c r="EM24" s="231"/>
      <c r="EN24" s="231"/>
      <c r="EO24" s="231"/>
      <c r="EP24" s="231"/>
      <c r="EQ24" s="231"/>
      <c r="ER24" s="231"/>
      <c r="ES24" s="231"/>
      <c r="ET24" s="231"/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2" t="s">
        <v>42</v>
      </c>
      <c r="FF24" s="233"/>
      <c r="FG24" s="233"/>
      <c r="FH24" s="233"/>
      <c r="FI24" s="233"/>
      <c r="FJ24" s="233"/>
      <c r="FK24" s="233"/>
      <c r="FL24" s="233"/>
      <c r="FM24" s="233"/>
      <c r="FN24" s="233"/>
      <c r="FO24" s="233"/>
      <c r="FP24" s="233"/>
      <c r="FQ24" s="233"/>
      <c r="FR24" s="233"/>
      <c r="FS24" s="233"/>
      <c r="FT24" s="7"/>
      <c r="FU24" s="8"/>
      <c r="FV24" s="9"/>
    </row>
    <row r="25" spans="1:178" ht="6" customHeight="1">
      <c r="A25" s="10"/>
      <c r="C25" s="246"/>
      <c r="D25" s="247"/>
      <c r="E25" s="247"/>
      <c r="F25" s="248"/>
      <c r="G25" s="252"/>
      <c r="H25" s="252"/>
      <c r="I25" s="252"/>
      <c r="J25" s="252"/>
      <c r="K25" s="256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8"/>
      <c r="AC25" s="265"/>
      <c r="AD25" s="266"/>
      <c r="AE25" s="266"/>
      <c r="AF25" s="267"/>
      <c r="AG25" s="270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269"/>
      <c r="BM25" s="269"/>
      <c r="BN25" s="269"/>
      <c r="BO25" s="269"/>
      <c r="BP25" s="269"/>
      <c r="BQ25" s="283"/>
      <c r="BR25" s="283"/>
      <c r="BS25" s="283"/>
      <c r="BT25" s="283"/>
      <c r="BU25" s="283"/>
      <c r="BV25" s="283"/>
      <c r="BW25" s="283"/>
      <c r="BX25" s="283"/>
      <c r="BY25" s="284"/>
      <c r="BZ25" s="284"/>
      <c r="CA25" s="284"/>
      <c r="CB25" s="284"/>
      <c r="CC25" s="284"/>
      <c r="CD25" s="284"/>
      <c r="CE25" s="284"/>
      <c r="CF25" s="284"/>
      <c r="CG25" s="284"/>
      <c r="CH25" s="284"/>
      <c r="CI25" s="284"/>
      <c r="CJ25" s="284"/>
      <c r="CK25" s="284"/>
      <c r="CL25" s="284"/>
      <c r="CM25" s="284"/>
      <c r="CN25" s="284"/>
      <c r="CO25" s="284"/>
      <c r="CP25" s="284"/>
      <c r="CQ25" s="284"/>
      <c r="CR25" s="284"/>
      <c r="CS25" s="284"/>
      <c r="CT25" s="284"/>
      <c r="CU25" s="284"/>
      <c r="CV25" s="284"/>
      <c r="CW25" s="284"/>
      <c r="CX25" s="284"/>
      <c r="CY25" s="284"/>
      <c r="CZ25" s="285"/>
      <c r="DA25" s="289"/>
      <c r="DB25" s="290"/>
      <c r="DC25" s="290"/>
      <c r="DD25" s="290"/>
      <c r="DE25" s="290"/>
      <c r="DF25" s="290"/>
      <c r="DG25" s="290"/>
      <c r="DH25" s="290"/>
      <c r="DI25" s="290"/>
      <c r="DJ25" s="291"/>
      <c r="DK25" s="292"/>
      <c r="DL25" s="292"/>
      <c r="DM25" s="292"/>
      <c r="DN25" s="292"/>
      <c r="DO25" s="292"/>
      <c r="DP25" s="292"/>
      <c r="DQ25" s="292"/>
      <c r="DR25" s="292"/>
      <c r="DS25" s="292"/>
      <c r="DT25" s="292"/>
      <c r="DU25" s="231"/>
      <c r="DV25" s="231"/>
      <c r="DW25" s="231"/>
      <c r="DX25" s="231"/>
      <c r="DY25" s="231"/>
      <c r="DZ25" s="231"/>
      <c r="EA25" s="231"/>
      <c r="EB25" s="231"/>
      <c r="EC25" s="231"/>
      <c r="ED25" s="231"/>
      <c r="EE25" s="231"/>
      <c r="EF25" s="231"/>
      <c r="EG25" s="231"/>
      <c r="EH25" s="231"/>
      <c r="EI25" s="231"/>
      <c r="EJ25" s="231"/>
      <c r="EK25" s="231"/>
      <c r="EL25" s="231"/>
      <c r="EM25" s="231"/>
      <c r="EN25" s="231"/>
      <c r="EO25" s="231"/>
      <c r="EP25" s="231"/>
      <c r="EQ25" s="231"/>
      <c r="ER25" s="231"/>
      <c r="ES25" s="231"/>
      <c r="ET25" s="231"/>
      <c r="EU25" s="231"/>
      <c r="EV25" s="231"/>
      <c r="EW25" s="231"/>
      <c r="EX25" s="231"/>
      <c r="EY25" s="231"/>
      <c r="EZ25" s="231"/>
      <c r="FA25" s="231"/>
      <c r="FB25" s="231"/>
      <c r="FC25" s="231"/>
      <c r="FD25" s="231"/>
      <c r="FE25" s="234"/>
      <c r="FF25" s="235"/>
      <c r="FG25" s="235"/>
      <c r="FH25" s="235"/>
      <c r="FI25" s="235"/>
      <c r="FJ25" s="235"/>
      <c r="FK25" s="235"/>
      <c r="FL25" s="235"/>
      <c r="FM25" s="235"/>
      <c r="FN25" s="235"/>
      <c r="FO25" s="235"/>
      <c r="FP25" s="235"/>
      <c r="FQ25" s="235"/>
      <c r="FR25" s="235"/>
      <c r="FS25" s="235"/>
      <c r="FT25" s="11"/>
      <c r="FV25" s="12"/>
    </row>
    <row r="26" spans="1:178" ht="6" customHeight="1">
      <c r="A26" s="10"/>
      <c r="C26" s="246"/>
      <c r="D26" s="247"/>
      <c r="E26" s="247"/>
      <c r="F26" s="248"/>
      <c r="G26" s="252"/>
      <c r="H26" s="252"/>
      <c r="I26" s="252"/>
      <c r="J26" s="252"/>
      <c r="K26" s="256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8"/>
      <c r="AC26" s="271" t="s">
        <v>43</v>
      </c>
      <c r="AD26" s="272"/>
      <c r="AE26" s="272"/>
      <c r="AF26" s="273"/>
      <c r="AG26" s="274"/>
      <c r="AH26" s="275"/>
      <c r="AI26" s="275"/>
      <c r="AJ26" s="275"/>
      <c r="AK26" s="275"/>
      <c r="AL26" s="275"/>
      <c r="AM26" s="275"/>
      <c r="AN26" s="275"/>
      <c r="AO26" s="275"/>
      <c r="AP26" s="275"/>
      <c r="AQ26" s="275"/>
      <c r="AR26" s="275"/>
      <c r="AS26" s="275"/>
      <c r="AT26" s="275"/>
      <c r="AU26" s="275"/>
      <c r="AV26" s="275"/>
      <c r="AW26" s="275"/>
      <c r="AX26" s="275"/>
      <c r="AY26" s="275"/>
      <c r="AZ26" s="275"/>
      <c r="BA26" s="275"/>
      <c r="BB26" s="275"/>
      <c r="BC26" s="275"/>
      <c r="BD26" s="275"/>
      <c r="BE26" s="275"/>
      <c r="BF26" s="275"/>
      <c r="BG26" s="275"/>
      <c r="BH26" s="275"/>
      <c r="BI26" s="275"/>
      <c r="BJ26" s="275"/>
      <c r="BK26" s="275"/>
      <c r="BL26" s="275"/>
      <c r="BM26" s="275"/>
      <c r="BN26" s="275"/>
      <c r="BO26" s="275"/>
      <c r="BP26" s="275"/>
      <c r="BQ26" s="277">
        <v>19</v>
      </c>
      <c r="BR26" s="277"/>
      <c r="BS26" s="277"/>
      <c r="BT26" s="277"/>
      <c r="BU26" s="277"/>
      <c r="BV26" s="277"/>
      <c r="BW26" s="277"/>
      <c r="BX26" s="277"/>
      <c r="BY26" s="278">
        <f>ROUNDDOWN(AG26*(BQ26/100)/1000,0)</f>
        <v>0</v>
      </c>
      <c r="BZ26" s="278"/>
      <c r="CA26" s="278"/>
      <c r="CB26" s="278"/>
      <c r="CC26" s="278"/>
      <c r="CD26" s="278"/>
      <c r="CE26" s="278"/>
      <c r="CF26" s="278"/>
      <c r="CG26" s="278"/>
      <c r="CH26" s="278"/>
      <c r="CI26" s="278"/>
      <c r="CJ26" s="278"/>
      <c r="CK26" s="278"/>
      <c r="CL26" s="278"/>
      <c r="CM26" s="278"/>
      <c r="CN26" s="278"/>
      <c r="CO26" s="278"/>
      <c r="CP26" s="278"/>
      <c r="CQ26" s="278"/>
      <c r="CR26" s="278"/>
      <c r="CS26" s="278"/>
      <c r="CT26" s="278"/>
      <c r="CU26" s="278"/>
      <c r="CV26" s="278"/>
      <c r="CW26" s="278"/>
      <c r="CX26" s="278"/>
      <c r="CY26" s="278"/>
      <c r="CZ26" s="279"/>
      <c r="DA26" s="280">
        <v>79</v>
      </c>
      <c r="DB26" s="281"/>
      <c r="DC26" s="281"/>
      <c r="DD26" s="281"/>
      <c r="DE26" s="281"/>
      <c r="DF26" s="281"/>
      <c r="DG26" s="281"/>
      <c r="DH26" s="281"/>
      <c r="DI26" s="281"/>
      <c r="DJ26" s="281"/>
      <c r="DK26" s="282"/>
      <c r="DL26" s="282"/>
      <c r="DM26" s="282"/>
      <c r="DN26" s="282"/>
      <c r="DO26" s="282"/>
      <c r="DP26" s="282"/>
      <c r="DQ26" s="282"/>
      <c r="DR26" s="282"/>
      <c r="DS26" s="282"/>
      <c r="DT26" s="282"/>
      <c r="DU26" s="236">
        <f>ROUNDDOWN(IF(DK26="",BY26*DA26,BY26*DK26),0)</f>
        <v>0</v>
      </c>
      <c r="DV26" s="236"/>
      <c r="DW26" s="236"/>
      <c r="DX26" s="236"/>
      <c r="DY26" s="236"/>
      <c r="DZ26" s="236"/>
      <c r="EA26" s="236"/>
      <c r="EB26" s="236"/>
      <c r="EC26" s="236"/>
      <c r="ED26" s="236"/>
      <c r="EE26" s="236"/>
      <c r="EF26" s="236"/>
      <c r="EG26" s="236"/>
      <c r="EH26" s="236"/>
      <c r="EI26" s="236"/>
      <c r="EJ26" s="236"/>
      <c r="EK26" s="236"/>
      <c r="EL26" s="236"/>
      <c r="EM26" s="236"/>
      <c r="EN26" s="236"/>
      <c r="EO26" s="236"/>
      <c r="EP26" s="236"/>
      <c r="EQ26" s="236"/>
      <c r="ER26" s="236"/>
      <c r="ES26" s="236"/>
      <c r="ET26" s="236"/>
      <c r="EU26" s="236"/>
      <c r="EV26" s="236"/>
      <c r="EW26" s="236"/>
      <c r="EX26" s="236"/>
      <c r="EY26" s="236"/>
      <c r="EZ26" s="236"/>
      <c r="FA26" s="236"/>
      <c r="FB26" s="236"/>
      <c r="FC26" s="236"/>
      <c r="FD26" s="236"/>
      <c r="FE26" s="234"/>
      <c r="FF26" s="235"/>
      <c r="FG26" s="235"/>
      <c r="FH26" s="235"/>
      <c r="FI26" s="235"/>
      <c r="FJ26" s="235"/>
      <c r="FK26" s="235"/>
      <c r="FL26" s="235"/>
      <c r="FM26" s="235"/>
      <c r="FN26" s="235"/>
      <c r="FO26" s="235"/>
      <c r="FP26" s="235"/>
      <c r="FQ26" s="235"/>
      <c r="FR26" s="235"/>
      <c r="FS26" s="235"/>
      <c r="FT26" s="11"/>
      <c r="FV26" s="12"/>
    </row>
    <row r="27" spans="1:178" ht="6" customHeight="1">
      <c r="A27" s="10"/>
      <c r="C27" s="246"/>
      <c r="D27" s="247"/>
      <c r="E27" s="247"/>
      <c r="F27" s="248"/>
      <c r="G27" s="252"/>
      <c r="H27" s="252"/>
      <c r="I27" s="252"/>
      <c r="J27" s="252"/>
      <c r="K27" s="256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8"/>
      <c r="AC27" s="271"/>
      <c r="AD27" s="272"/>
      <c r="AE27" s="272"/>
      <c r="AF27" s="273"/>
      <c r="AG27" s="276"/>
      <c r="AH27" s="275"/>
      <c r="AI27" s="275"/>
      <c r="AJ27" s="275"/>
      <c r="AK27" s="275"/>
      <c r="AL27" s="275"/>
      <c r="AM27" s="275"/>
      <c r="AN27" s="275"/>
      <c r="AO27" s="275"/>
      <c r="AP27" s="275"/>
      <c r="AQ27" s="275"/>
      <c r="AR27" s="275"/>
      <c r="AS27" s="275"/>
      <c r="AT27" s="275"/>
      <c r="AU27" s="275"/>
      <c r="AV27" s="275"/>
      <c r="AW27" s="275"/>
      <c r="AX27" s="275"/>
      <c r="AY27" s="275"/>
      <c r="AZ27" s="275"/>
      <c r="BA27" s="275"/>
      <c r="BB27" s="275"/>
      <c r="BC27" s="275"/>
      <c r="BD27" s="275"/>
      <c r="BE27" s="275"/>
      <c r="BF27" s="275"/>
      <c r="BG27" s="275"/>
      <c r="BH27" s="275"/>
      <c r="BI27" s="275"/>
      <c r="BJ27" s="275"/>
      <c r="BK27" s="275"/>
      <c r="BL27" s="275"/>
      <c r="BM27" s="275"/>
      <c r="BN27" s="275"/>
      <c r="BO27" s="275"/>
      <c r="BP27" s="275"/>
      <c r="BQ27" s="277"/>
      <c r="BR27" s="277"/>
      <c r="BS27" s="277"/>
      <c r="BT27" s="277"/>
      <c r="BU27" s="277"/>
      <c r="BV27" s="277"/>
      <c r="BW27" s="277"/>
      <c r="BX27" s="277"/>
      <c r="BY27" s="278"/>
      <c r="BZ27" s="278"/>
      <c r="CA27" s="278"/>
      <c r="CB27" s="278"/>
      <c r="CC27" s="278"/>
      <c r="CD27" s="278"/>
      <c r="CE27" s="278"/>
      <c r="CF27" s="278"/>
      <c r="CG27" s="278"/>
      <c r="CH27" s="278"/>
      <c r="CI27" s="278"/>
      <c r="CJ27" s="278"/>
      <c r="CK27" s="278"/>
      <c r="CL27" s="278"/>
      <c r="CM27" s="278"/>
      <c r="CN27" s="278"/>
      <c r="CO27" s="278"/>
      <c r="CP27" s="278"/>
      <c r="CQ27" s="278"/>
      <c r="CR27" s="278"/>
      <c r="CS27" s="278"/>
      <c r="CT27" s="278"/>
      <c r="CU27" s="278"/>
      <c r="CV27" s="278"/>
      <c r="CW27" s="278"/>
      <c r="CX27" s="278"/>
      <c r="CY27" s="278"/>
      <c r="CZ27" s="279"/>
      <c r="DA27" s="280"/>
      <c r="DB27" s="281"/>
      <c r="DC27" s="281"/>
      <c r="DD27" s="281"/>
      <c r="DE27" s="281"/>
      <c r="DF27" s="281"/>
      <c r="DG27" s="281"/>
      <c r="DH27" s="281"/>
      <c r="DI27" s="281"/>
      <c r="DJ27" s="281"/>
      <c r="DK27" s="282"/>
      <c r="DL27" s="282"/>
      <c r="DM27" s="282"/>
      <c r="DN27" s="282"/>
      <c r="DO27" s="282"/>
      <c r="DP27" s="282"/>
      <c r="DQ27" s="282"/>
      <c r="DR27" s="282"/>
      <c r="DS27" s="282"/>
      <c r="DT27" s="282"/>
      <c r="DU27" s="236"/>
      <c r="DV27" s="236"/>
      <c r="DW27" s="236"/>
      <c r="DX27" s="236"/>
      <c r="DY27" s="236"/>
      <c r="DZ27" s="236"/>
      <c r="EA27" s="236"/>
      <c r="EB27" s="236"/>
      <c r="EC27" s="236"/>
      <c r="ED27" s="236"/>
      <c r="EE27" s="236"/>
      <c r="EF27" s="236"/>
      <c r="EG27" s="236"/>
      <c r="EH27" s="236"/>
      <c r="EI27" s="236"/>
      <c r="EJ27" s="236"/>
      <c r="EK27" s="236"/>
      <c r="EL27" s="236"/>
      <c r="EM27" s="236"/>
      <c r="EN27" s="236"/>
      <c r="EO27" s="236"/>
      <c r="EP27" s="236"/>
      <c r="EQ27" s="236"/>
      <c r="ER27" s="236"/>
      <c r="ES27" s="236"/>
      <c r="ET27" s="236"/>
      <c r="EU27" s="236"/>
      <c r="EV27" s="236"/>
      <c r="EW27" s="236"/>
      <c r="EX27" s="236"/>
      <c r="EY27" s="236"/>
      <c r="EZ27" s="236"/>
      <c r="FA27" s="236"/>
      <c r="FB27" s="236"/>
      <c r="FC27" s="236"/>
      <c r="FD27" s="236"/>
      <c r="FE27" s="13"/>
      <c r="FJ27" s="14"/>
      <c r="FK27" s="15"/>
      <c r="FL27" s="15"/>
      <c r="FM27" s="15"/>
      <c r="FN27" s="15"/>
      <c r="FO27" s="15"/>
      <c r="FP27" s="8"/>
      <c r="FQ27" s="8"/>
      <c r="FR27" s="16"/>
      <c r="FV27" s="12"/>
    </row>
    <row r="28" spans="1:178" ht="6" customHeight="1">
      <c r="A28" s="10"/>
      <c r="C28" s="246"/>
      <c r="D28" s="247"/>
      <c r="E28" s="247"/>
      <c r="F28" s="248"/>
      <c r="G28" s="252"/>
      <c r="H28" s="252"/>
      <c r="I28" s="252"/>
      <c r="J28" s="252"/>
      <c r="K28" s="256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8"/>
      <c r="AC28" s="271" t="s">
        <v>44</v>
      </c>
      <c r="AD28" s="272"/>
      <c r="AE28" s="272"/>
      <c r="AF28" s="273"/>
      <c r="AG28" s="309"/>
      <c r="AH28" s="310"/>
      <c r="AI28" s="310"/>
      <c r="AJ28" s="310"/>
      <c r="AK28" s="310"/>
      <c r="AL28" s="310"/>
      <c r="AM28" s="310"/>
      <c r="AN28" s="310"/>
      <c r="AO28" s="310"/>
      <c r="AP28" s="310"/>
      <c r="AQ28" s="310"/>
      <c r="AR28" s="310"/>
      <c r="AS28" s="310"/>
      <c r="AT28" s="310"/>
      <c r="AU28" s="310"/>
      <c r="AV28" s="310"/>
      <c r="AW28" s="310"/>
      <c r="AX28" s="310"/>
      <c r="AY28" s="310"/>
      <c r="AZ28" s="310"/>
      <c r="BA28" s="310"/>
      <c r="BB28" s="310"/>
      <c r="BC28" s="310"/>
      <c r="BD28" s="310"/>
      <c r="BE28" s="310"/>
      <c r="BF28" s="310"/>
      <c r="BG28" s="310"/>
      <c r="BH28" s="310"/>
      <c r="BI28" s="310"/>
      <c r="BJ28" s="310"/>
      <c r="BK28" s="310"/>
      <c r="BL28" s="310"/>
      <c r="BM28" s="310"/>
      <c r="BN28" s="310"/>
      <c r="BO28" s="310"/>
      <c r="BP28" s="310"/>
      <c r="BQ28" s="277">
        <v>19</v>
      </c>
      <c r="BR28" s="277"/>
      <c r="BS28" s="277"/>
      <c r="BT28" s="277"/>
      <c r="BU28" s="277"/>
      <c r="BV28" s="277"/>
      <c r="BW28" s="277"/>
      <c r="BX28" s="277"/>
      <c r="BY28" s="278">
        <f>ROUNDDOWN(AG28*(BQ28/100)/1000,0)</f>
        <v>0</v>
      </c>
      <c r="BZ28" s="278"/>
      <c r="CA28" s="278"/>
      <c r="CB28" s="278"/>
      <c r="CC28" s="278"/>
      <c r="CD28" s="278"/>
      <c r="CE28" s="278"/>
      <c r="CF28" s="278"/>
      <c r="CG28" s="278"/>
      <c r="CH28" s="278"/>
      <c r="CI28" s="278"/>
      <c r="CJ28" s="278"/>
      <c r="CK28" s="278"/>
      <c r="CL28" s="278"/>
      <c r="CM28" s="278"/>
      <c r="CN28" s="278"/>
      <c r="CO28" s="278"/>
      <c r="CP28" s="278"/>
      <c r="CQ28" s="278"/>
      <c r="CR28" s="278"/>
      <c r="CS28" s="278"/>
      <c r="CT28" s="278"/>
      <c r="CU28" s="278"/>
      <c r="CV28" s="278"/>
      <c r="CW28" s="278"/>
      <c r="CX28" s="278"/>
      <c r="CY28" s="278"/>
      <c r="CZ28" s="279"/>
      <c r="DA28" s="280">
        <v>62</v>
      </c>
      <c r="DB28" s="281"/>
      <c r="DC28" s="281"/>
      <c r="DD28" s="281"/>
      <c r="DE28" s="281"/>
      <c r="DF28" s="281"/>
      <c r="DG28" s="281"/>
      <c r="DH28" s="281"/>
      <c r="DI28" s="281"/>
      <c r="DJ28" s="281"/>
      <c r="DK28" s="282"/>
      <c r="DL28" s="282"/>
      <c r="DM28" s="282"/>
      <c r="DN28" s="282"/>
      <c r="DO28" s="282"/>
      <c r="DP28" s="282"/>
      <c r="DQ28" s="282"/>
      <c r="DR28" s="282"/>
      <c r="DS28" s="282"/>
      <c r="DT28" s="282"/>
      <c r="DU28" s="236">
        <f>ROUNDDOWN(IF(DK28="",BY28*DA28,BY28*DK28),0)</f>
        <v>0</v>
      </c>
      <c r="DV28" s="236"/>
      <c r="DW28" s="236"/>
      <c r="DX28" s="236"/>
      <c r="DY28" s="236"/>
      <c r="DZ28" s="236"/>
      <c r="EA28" s="236"/>
      <c r="EB28" s="236"/>
      <c r="EC28" s="236"/>
      <c r="ED28" s="236"/>
      <c r="EE28" s="236"/>
      <c r="EF28" s="236"/>
      <c r="EG28" s="236"/>
      <c r="EH28" s="236"/>
      <c r="EI28" s="236"/>
      <c r="EJ28" s="236"/>
      <c r="EK28" s="236"/>
      <c r="EL28" s="236"/>
      <c r="EM28" s="236"/>
      <c r="EN28" s="236"/>
      <c r="EO28" s="236"/>
      <c r="EP28" s="236"/>
      <c r="EQ28" s="236"/>
      <c r="ER28" s="236"/>
      <c r="ES28" s="236"/>
      <c r="ET28" s="236"/>
      <c r="EU28" s="236"/>
      <c r="EV28" s="236"/>
      <c r="EW28" s="236"/>
      <c r="EX28" s="236"/>
      <c r="EY28" s="236"/>
      <c r="EZ28" s="236"/>
      <c r="FA28" s="236"/>
      <c r="FB28" s="236"/>
      <c r="FC28" s="236"/>
      <c r="FD28" s="236"/>
      <c r="FE28" s="13"/>
      <c r="FJ28" s="293"/>
      <c r="FK28" s="294"/>
      <c r="FL28" s="294"/>
      <c r="FM28" s="297"/>
      <c r="FN28" s="298"/>
      <c r="FO28" s="299"/>
      <c r="FP28" s="294"/>
      <c r="FQ28" s="294"/>
      <c r="FR28" s="303"/>
      <c r="FS28" s="80" t="s">
        <v>45</v>
      </c>
      <c r="FT28" s="80"/>
      <c r="FU28" s="80"/>
      <c r="FV28" s="305"/>
    </row>
    <row r="29" spans="1:178" ht="6" customHeight="1">
      <c r="A29" s="10"/>
      <c r="C29" s="246"/>
      <c r="D29" s="247"/>
      <c r="E29" s="247"/>
      <c r="F29" s="248"/>
      <c r="G29" s="252"/>
      <c r="H29" s="252"/>
      <c r="I29" s="252"/>
      <c r="J29" s="252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8"/>
      <c r="AC29" s="271"/>
      <c r="AD29" s="272"/>
      <c r="AE29" s="272"/>
      <c r="AF29" s="273"/>
      <c r="AG29" s="311"/>
      <c r="AH29" s="310"/>
      <c r="AI29" s="310"/>
      <c r="AJ29" s="310"/>
      <c r="AK29" s="310"/>
      <c r="AL29" s="310"/>
      <c r="AM29" s="310"/>
      <c r="AN29" s="310"/>
      <c r="AO29" s="310"/>
      <c r="AP29" s="310"/>
      <c r="AQ29" s="310"/>
      <c r="AR29" s="310"/>
      <c r="AS29" s="310"/>
      <c r="AT29" s="310"/>
      <c r="AU29" s="310"/>
      <c r="AV29" s="310"/>
      <c r="AW29" s="310"/>
      <c r="AX29" s="310"/>
      <c r="AY29" s="310"/>
      <c r="AZ29" s="310"/>
      <c r="BA29" s="310"/>
      <c r="BB29" s="310"/>
      <c r="BC29" s="310"/>
      <c r="BD29" s="310"/>
      <c r="BE29" s="310"/>
      <c r="BF29" s="310"/>
      <c r="BG29" s="310"/>
      <c r="BH29" s="310"/>
      <c r="BI29" s="310"/>
      <c r="BJ29" s="310"/>
      <c r="BK29" s="310"/>
      <c r="BL29" s="310"/>
      <c r="BM29" s="310"/>
      <c r="BN29" s="310"/>
      <c r="BO29" s="310"/>
      <c r="BP29" s="310"/>
      <c r="BQ29" s="277"/>
      <c r="BR29" s="277"/>
      <c r="BS29" s="277"/>
      <c r="BT29" s="277"/>
      <c r="BU29" s="277"/>
      <c r="BV29" s="277"/>
      <c r="BW29" s="277"/>
      <c r="BX29" s="277"/>
      <c r="BY29" s="278"/>
      <c r="BZ29" s="278"/>
      <c r="CA29" s="278"/>
      <c r="CB29" s="278"/>
      <c r="CC29" s="278"/>
      <c r="CD29" s="278"/>
      <c r="CE29" s="278"/>
      <c r="CF29" s="278"/>
      <c r="CG29" s="278"/>
      <c r="CH29" s="278"/>
      <c r="CI29" s="278"/>
      <c r="CJ29" s="278"/>
      <c r="CK29" s="278"/>
      <c r="CL29" s="278"/>
      <c r="CM29" s="278"/>
      <c r="CN29" s="278"/>
      <c r="CO29" s="278"/>
      <c r="CP29" s="278"/>
      <c r="CQ29" s="278"/>
      <c r="CR29" s="278"/>
      <c r="CS29" s="278"/>
      <c r="CT29" s="278"/>
      <c r="CU29" s="278"/>
      <c r="CV29" s="278"/>
      <c r="CW29" s="278"/>
      <c r="CX29" s="278"/>
      <c r="CY29" s="278"/>
      <c r="CZ29" s="279"/>
      <c r="DA29" s="280"/>
      <c r="DB29" s="281"/>
      <c r="DC29" s="281"/>
      <c r="DD29" s="281"/>
      <c r="DE29" s="281"/>
      <c r="DF29" s="281"/>
      <c r="DG29" s="281"/>
      <c r="DH29" s="281"/>
      <c r="DI29" s="281"/>
      <c r="DJ29" s="281"/>
      <c r="DK29" s="282"/>
      <c r="DL29" s="282"/>
      <c r="DM29" s="282"/>
      <c r="DN29" s="282"/>
      <c r="DO29" s="282"/>
      <c r="DP29" s="282"/>
      <c r="DQ29" s="282"/>
      <c r="DR29" s="282"/>
      <c r="DS29" s="282"/>
      <c r="DT29" s="282"/>
      <c r="DU29" s="236"/>
      <c r="DV29" s="236"/>
      <c r="DW29" s="236"/>
      <c r="DX29" s="236"/>
      <c r="DY29" s="236"/>
      <c r="DZ29" s="236"/>
      <c r="EA29" s="236"/>
      <c r="EB29" s="236"/>
      <c r="EC29" s="236"/>
      <c r="ED29" s="236"/>
      <c r="EE29" s="236"/>
      <c r="EF29" s="236"/>
      <c r="EG29" s="236"/>
      <c r="EH29" s="236"/>
      <c r="EI29" s="236"/>
      <c r="EJ29" s="236"/>
      <c r="EK29" s="236"/>
      <c r="EL29" s="236"/>
      <c r="EM29" s="236"/>
      <c r="EN29" s="236"/>
      <c r="EO29" s="236"/>
      <c r="EP29" s="236"/>
      <c r="EQ29" s="236"/>
      <c r="ER29" s="236"/>
      <c r="ES29" s="236"/>
      <c r="ET29" s="236"/>
      <c r="EU29" s="236"/>
      <c r="EV29" s="236"/>
      <c r="EW29" s="236"/>
      <c r="EX29" s="236"/>
      <c r="EY29" s="236"/>
      <c r="EZ29" s="236"/>
      <c r="FA29" s="236"/>
      <c r="FB29" s="236"/>
      <c r="FC29" s="236"/>
      <c r="FD29" s="236"/>
      <c r="FE29" s="13"/>
      <c r="FJ29" s="295"/>
      <c r="FK29" s="296"/>
      <c r="FL29" s="296"/>
      <c r="FM29" s="300"/>
      <c r="FN29" s="301"/>
      <c r="FO29" s="302"/>
      <c r="FP29" s="296"/>
      <c r="FQ29" s="296"/>
      <c r="FR29" s="304"/>
      <c r="FS29" s="80"/>
      <c r="FT29" s="80"/>
      <c r="FU29" s="80"/>
      <c r="FV29" s="305"/>
    </row>
    <row r="30" spans="1:178" ht="6" customHeight="1">
      <c r="A30" s="10"/>
      <c r="C30" s="246"/>
      <c r="D30" s="247"/>
      <c r="E30" s="247"/>
      <c r="F30" s="248"/>
      <c r="G30" s="252"/>
      <c r="H30" s="252"/>
      <c r="I30" s="252"/>
      <c r="J30" s="252"/>
      <c r="K30" s="256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8"/>
      <c r="AC30" s="271" t="s">
        <v>46</v>
      </c>
      <c r="AD30" s="272"/>
      <c r="AE30" s="272"/>
      <c r="AF30" s="273"/>
      <c r="AG30" s="306"/>
      <c r="AH30" s="307"/>
      <c r="AI30" s="307"/>
      <c r="AJ30" s="307"/>
      <c r="AK30" s="307"/>
      <c r="AL30" s="307"/>
      <c r="AM30" s="307"/>
      <c r="AN30" s="307"/>
      <c r="AO30" s="307"/>
      <c r="AP30" s="307"/>
      <c r="AQ30" s="307"/>
      <c r="AR30" s="307"/>
      <c r="AS30" s="307"/>
      <c r="AT30" s="307"/>
      <c r="AU30" s="307"/>
      <c r="AV30" s="307"/>
      <c r="AW30" s="307"/>
      <c r="AX30" s="307"/>
      <c r="AY30" s="307"/>
      <c r="AZ30" s="307"/>
      <c r="BA30" s="307"/>
      <c r="BB30" s="307"/>
      <c r="BC30" s="307"/>
      <c r="BD30" s="307"/>
      <c r="BE30" s="307"/>
      <c r="BF30" s="307"/>
      <c r="BG30" s="307"/>
      <c r="BH30" s="307"/>
      <c r="BI30" s="307"/>
      <c r="BJ30" s="307"/>
      <c r="BK30" s="307"/>
      <c r="BL30" s="307"/>
      <c r="BM30" s="307"/>
      <c r="BN30" s="307"/>
      <c r="BO30" s="307"/>
      <c r="BP30" s="307"/>
      <c r="BQ30" s="277">
        <v>19</v>
      </c>
      <c r="BR30" s="277"/>
      <c r="BS30" s="277"/>
      <c r="BT30" s="277"/>
      <c r="BU30" s="277"/>
      <c r="BV30" s="277"/>
      <c r="BW30" s="277"/>
      <c r="BX30" s="277"/>
      <c r="BY30" s="278">
        <f>ROUNDDOWN(AG30*(BQ30/100)/1000,0)</f>
        <v>0</v>
      </c>
      <c r="BZ30" s="278"/>
      <c r="CA30" s="278"/>
      <c r="CB30" s="278"/>
      <c r="CC30" s="278"/>
      <c r="CD30" s="278"/>
      <c r="CE30" s="278"/>
      <c r="CF30" s="278"/>
      <c r="CG30" s="278"/>
      <c r="CH30" s="278"/>
      <c r="CI30" s="278"/>
      <c r="CJ30" s="278"/>
      <c r="CK30" s="278"/>
      <c r="CL30" s="278"/>
      <c r="CM30" s="278"/>
      <c r="CN30" s="278"/>
      <c r="CO30" s="278"/>
      <c r="CP30" s="278"/>
      <c r="CQ30" s="278"/>
      <c r="CR30" s="278"/>
      <c r="CS30" s="278"/>
      <c r="CT30" s="278"/>
      <c r="CU30" s="278"/>
      <c r="CV30" s="278"/>
      <c r="CW30" s="278"/>
      <c r="CX30" s="278"/>
      <c r="CY30" s="278"/>
      <c r="CZ30" s="279"/>
      <c r="DA30" s="280">
        <v>34</v>
      </c>
      <c r="DB30" s="281"/>
      <c r="DC30" s="281"/>
      <c r="DD30" s="281"/>
      <c r="DE30" s="281"/>
      <c r="DF30" s="281"/>
      <c r="DG30" s="281"/>
      <c r="DH30" s="281"/>
      <c r="DI30" s="281"/>
      <c r="DJ30" s="281"/>
      <c r="DK30" s="282"/>
      <c r="DL30" s="282"/>
      <c r="DM30" s="282"/>
      <c r="DN30" s="282"/>
      <c r="DO30" s="282"/>
      <c r="DP30" s="282"/>
      <c r="DQ30" s="282"/>
      <c r="DR30" s="282"/>
      <c r="DS30" s="282"/>
      <c r="DT30" s="282"/>
      <c r="DU30" s="236">
        <f>ROUNDDOWN(IF(DK30="",BY30*DA30,BY30*DK30),0)</f>
        <v>0</v>
      </c>
      <c r="DV30" s="236"/>
      <c r="DW30" s="236"/>
      <c r="DX30" s="236"/>
      <c r="DY30" s="236"/>
      <c r="DZ30" s="236"/>
      <c r="EA30" s="236"/>
      <c r="EB30" s="236"/>
      <c r="EC30" s="236"/>
      <c r="ED30" s="236"/>
      <c r="EE30" s="236"/>
      <c r="EF30" s="236"/>
      <c r="EG30" s="236"/>
      <c r="EH30" s="236"/>
      <c r="EI30" s="236"/>
      <c r="EJ30" s="236"/>
      <c r="EK30" s="236"/>
      <c r="EL30" s="236"/>
      <c r="EM30" s="236"/>
      <c r="EN30" s="236"/>
      <c r="EO30" s="236"/>
      <c r="EP30" s="236"/>
      <c r="EQ30" s="236"/>
      <c r="ER30" s="236"/>
      <c r="ES30" s="236"/>
      <c r="ET30" s="236"/>
      <c r="EU30" s="236"/>
      <c r="EV30" s="236"/>
      <c r="EW30" s="236"/>
      <c r="EX30" s="236"/>
      <c r="EY30" s="236"/>
      <c r="EZ30" s="236"/>
      <c r="FA30" s="236"/>
      <c r="FB30" s="236"/>
      <c r="FC30" s="236"/>
      <c r="FD30" s="236"/>
      <c r="FE30" s="17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9"/>
    </row>
    <row r="31" spans="1:178" ht="6" customHeight="1">
      <c r="A31" s="10"/>
      <c r="C31" s="249"/>
      <c r="D31" s="250"/>
      <c r="E31" s="250"/>
      <c r="F31" s="251"/>
      <c r="G31" s="252"/>
      <c r="H31" s="252"/>
      <c r="I31" s="252"/>
      <c r="J31" s="252"/>
      <c r="K31" s="259"/>
      <c r="L31" s="260"/>
      <c r="M31" s="260"/>
      <c r="N31" s="260"/>
      <c r="O31" s="260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0"/>
      <c r="AA31" s="260"/>
      <c r="AB31" s="261"/>
      <c r="AC31" s="271"/>
      <c r="AD31" s="272"/>
      <c r="AE31" s="272"/>
      <c r="AF31" s="273"/>
      <c r="AG31" s="308"/>
      <c r="AH31" s="307"/>
      <c r="AI31" s="307"/>
      <c r="AJ31" s="307"/>
      <c r="AK31" s="307"/>
      <c r="AL31" s="307"/>
      <c r="AM31" s="307"/>
      <c r="AN31" s="307"/>
      <c r="AO31" s="307"/>
      <c r="AP31" s="307"/>
      <c r="AQ31" s="307"/>
      <c r="AR31" s="307"/>
      <c r="AS31" s="307"/>
      <c r="AT31" s="307"/>
      <c r="AU31" s="307"/>
      <c r="AV31" s="307"/>
      <c r="AW31" s="307"/>
      <c r="AX31" s="307"/>
      <c r="AY31" s="307"/>
      <c r="AZ31" s="307"/>
      <c r="BA31" s="307"/>
      <c r="BB31" s="307"/>
      <c r="BC31" s="307"/>
      <c r="BD31" s="307"/>
      <c r="BE31" s="307"/>
      <c r="BF31" s="307"/>
      <c r="BG31" s="307"/>
      <c r="BH31" s="307"/>
      <c r="BI31" s="307"/>
      <c r="BJ31" s="307"/>
      <c r="BK31" s="307"/>
      <c r="BL31" s="307"/>
      <c r="BM31" s="307"/>
      <c r="BN31" s="307"/>
      <c r="BO31" s="307"/>
      <c r="BP31" s="307"/>
      <c r="BQ31" s="277"/>
      <c r="BR31" s="277"/>
      <c r="BS31" s="277"/>
      <c r="BT31" s="277"/>
      <c r="BU31" s="277"/>
      <c r="BV31" s="277"/>
      <c r="BW31" s="277"/>
      <c r="BX31" s="277"/>
      <c r="BY31" s="278"/>
      <c r="BZ31" s="278"/>
      <c r="CA31" s="278"/>
      <c r="CB31" s="278"/>
      <c r="CC31" s="278"/>
      <c r="CD31" s="278"/>
      <c r="CE31" s="278"/>
      <c r="CF31" s="278"/>
      <c r="CG31" s="278"/>
      <c r="CH31" s="278"/>
      <c r="CI31" s="278"/>
      <c r="CJ31" s="278"/>
      <c r="CK31" s="278"/>
      <c r="CL31" s="278"/>
      <c r="CM31" s="278"/>
      <c r="CN31" s="278"/>
      <c r="CO31" s="278"/>
      <c r="CP31" s="278"/>
      <c r="CQ31" s="278"/>
      <c r="CR31" s="278"/>
      <c r="CS31" s="278"/>
      <c r="CT31" s="278"/>
      <c r="CU31" s="278"/>
      <c r="CV31" s="278"/>
      <c r="CW31" s="278"/>
      <c r="CX31" s="278"/>
      <c r="CY31" s="278"/>
      <c r="CZ31" s="279"/>
      <c r="DA31" s="280"/>
      <c r="DB31" s="281"/>
      <c r="DC31" s="281"/>
      <c r="DD31" s="281"/>
      <c r="DE31" s="281"/>
      <c r="DF31" s="281"/>
      <c r="DG31" s="281"/>
      <c r="DH31" s="281"/>
      <c r="DI31" s="281"/>
      <c r="DJ31" s="281"/>
      <c r="DK31" s="282"/>
      <c r="DL31" s="282"/>
      <c r="DM31" s="282"/>
      <c r="DN31" s="282"/>
      <c r="DO31" s="282"/>
      <c r="DP31" s="282"/>
      <c r="DQ31" s="282"/>
      <c r="DR31" s="282"/>
      <c r="DS31" s="282"/>
      <c r="DT31" s="282"/>
      <c r="DU31" s="236"/>
      <c r="DV31" s="236"/>
      <c r="DW31" s="236"/>
      <c r="DX31" s="236"/>
      <c r="DY31" s="236"/>
      <c r="DZ31" s="236"/>
      <c r="EA31" s="236"/>
      <c r="EB31" s="236"/>
      <c r="EC31" s="236"/>
      <c r="ED31" s="236"/>
      <c r="EE31" s="236"/>
      <c r="EF31" s="236"/>
      <c r="EG31" s="236"/>
      <c r="EH31" s="236"/>
      <c r="EI31" s="236"/>
      <c r="EJ31" s="236"/>
      <c r="EK31" s="236"/>
      <c r="EL31" s="236"/>
      <c r="EM31" s="236"/>
      <c r="EN31" s="236"/>
      <c r="EO31" s="236"/>
      <c r="EP31" s="236"/>
      <c r="EQ31" s="236"/>
      <c r="ER31" s="236"/>
      <c r="ES31" s="236"/>
      <c r="ET31" s="236"/>
      <c r="EU31" s="236"/>
      <c r="EV31" s="236"/>
      <c r="EW31" s="236"/>
      <c r="EX31" s="236"/>
      <c r="EY31" s="236"/>
      <c r="EZ31" s="236"/>
      <c r="FA31" s="236"/>
      <c r="FB31" s="236"/>
      <c r="FC31" s="236"/>
      <c r="FD31" s="236"/>
      <c r="FE31" s="232" t="s">
        <v>47</v>
      </c>
      <c r="FF31" s="233"/>
      <c r="FG31" s="233"/>
      <c r="FH31" s="233"/>
      <c r="FI31" s="233"/>
      <c r="FJ31" s="233"/>
      <c r="FK31" s="233"/>
      <c r="FL31" s="233"/>
      <c r="FM31" s="233"/>
      <c r="FN31" s="233"/>
      <c r="FO31" s="7"/>
      <c r="FP31" s="7"/>
      <c r="FQ31" s="7"/>
      <c r="FR31" s="7"/>
      <c r="FS31" s="7"/>
      <c r="FT31" s="7"/>
      <c r="FU31" s="8"/>
      <c r="FV31" s="9"/>
    </row>
    <row r="32" spans="1:178" ht="6" customHeight="1">
      <c r="A32" s="6" t="str">
        <f>C32</f>
        <v>32</v>
      </c>
      <c r="B32" s="2">
        <v>3</v>
      </c>
      <c r="C32" s="243" t="s">
        <v>48</v>
      </c>
      <c r="D32" s="244"/>
      <c r="E32" s="244"/>
      <c r="F32" s="245"/>
      <c r="G32" s="252"/>
      <c r="H32" s="252"/>
      <c r="I32" s="252"/>
      <c r="J32" s="252"/>
      <c r="K32" s="312" t="s">
        <v>49</v>
      </c>
      <c r="L32" s="313"/>
      <c r="M32" s="313"/>
      <c r="N32" s="313"/>
      <c r="O32" s="313"/>
      <c r="P32" s="313"/>
      <c r="Q32" s="313"/>
      <c r="R32" s="313"/>
      <c r="S32" s="313"/>
      <c r="T32" s="313"/>
      <c r="U32" s="313"/>
      <c r="V32" s="313"/>
      <c r="W32" s="313"/>
      <c r="X32" s="313"/>
      <c r="Y32" s="313"/>
      <c r="Z32" s="313"/>
      <c r="AA32" s="313"/>
      <c r="AB32" s="314"/>
      <c r="AC32" s="271" t="s">
        <v>41</v>
      </c>
      <c r="AD32" s="272"/>
      <c r="AE32" s="272"/>
      <c r="AF32" s="273"/>
      <c r="AG32" s="320"/>
      <c r="AH32" s="321"/>
      <c r="AI32" s="321"/>
      <c r="AJ32" s="321"/>
      <c r="AK32" s="321"/>
      <c r="AL32" s="321"/>
      <c r="AM32" s="321"/>
      <c r="AN32" s="321"/>
      <c r="AO32" s="321"/>
      <c r="AP32" s="321"/>
      <c r="AQ32" s="321"/>
      <c r="AR32" s="321"/>
      <c r="AS32" s="321"/>
      <c r="AT32" s="321"/>
      <c r="AU32" s="321"/>
      <c r="AV32" s="321"/>
      <c r="AW32" s="321"/>
      <c r="AX32" s="321"/>
      <c r="AY32" s="321"/>
      <c r="AZ32" s="321"/>
      <c r="BA32" s="321"/>
      <c r="BB32" s="321"/>
      <c r="BC32" s="321"/>
      <c r="BD32" s="321"/>
      <c r="BE32" s="321"/>
      <c r="BF32" s="321"/>
      <c r="BG32" s="321"/>
      <c r="BH32" s="321"/>
      <c r="BI32" s="321"/>
      <c r="BJ32" s="321"/>
      <c r="BK32" s="321"/>
      <c r="BL32" s="321"/>
      <c r="BM32" s="321"/>
      <c r="BN32" s="321"/>
      <c r="BO32" s="321"/>
      <c r="BP32" s="321"/>
      <c r="BQ32" s="277">
        <v>20</v>
      </c>
      <c r="BR32" s="277"/>
      <c r="BS32" s="277"/>
      <c r="BT32" s="277"/>
      <c r="BU32" s="277"/>
      <c r="BV32" s="277"/>
      <c r="BW32" s="277"/>
      <c r="BX32" s="277"/>
      <c r="BY32" s="278">
        <f>ROUNDDOWN(AG32*(BQ32/100)/1000,0)</f>
        <v>0</v>
      </c>
      <c r="BZ32" s="278"/>
      <c r="CA32" s="278"/>
      <c r="CB32" s="278"/>
      <c r="CC32" s="278"/>
      <c r="CD32" s="278"/>
      <c r="CE32" s="278"/>
      <c r="CF32" s="278"/>
      <c r="CG32" s="278"/>
      <c r="CH32" s="278"/>
      <c r="CI32" s="278"/>
      <c r="CJ32" s="278"/>
      <c r="CK32" s="278"/>
      <c r="CL32" s="278"/>
      <c r="CM32" s="278"/>
      <c r="CN32" s="278"/>
      <c r="CO32" s="278"/>
      <c r="CP32" s="278"/>
      <c r="CQ32" s="278"/>
      <c r="CR32" s="278"/>
      <c r="CS32" s="278"/>
      <c r="CT32" s="278"/>
      <c r="CU32" s="278"/>
      <c r="CV32" s="278"/>
      <c r="CW32" s="278"/>
      <c r="CX32" s="278"/>
      <c r="CY32" s="278"/>
      <c r="CZ32" s="279"/>
      <c r="DA32" s="280">
        <v>16</v>
      </c>
      <c r="DB32" s="281"/>
      <c r="DC32" s="281"/>
      <c r="DD32" s="281"/>
      <c r="DE32" s="281"/>
      <c r="DF32" s="281"/>
      <c r="DG32" s="281"/>
      <c r="DH32" s="281"/>
      <c r="DI32" s="281"/>
      <c r="DJ32" s="281"/>
      <c r="DK32" s="282"/>
      <c r="DL32" s="282"/>
      <c r="DM32" s="282"/>
      <c r="DN32" s="282"/>
      <c r="DO32" s="282"/>
      <c r="DP32" s="282"/>
      <c r="DQ32" s="282"/>
      <c r="DR32" s="282"/>
      <c r="DS32" s="282"/>
      <c r="DT32" s="282"/>
      <c r="DU32" s="236">
        <f>ROUNDDOWN(IF(DK32="",BY32*DA32,BY32*DK32),0)</f>
        <v>0</v>
      </c>
      <c r="DV32" s="236"/>
      <c r="DW32" s="236"/>
      <c r="DX32" s="236"/>
      <c r="DY32" s="236"/>
      <c r="DZ32" s="236"/>
      <c r="EA32" s="236"/>
      <c r="EB32" s="236"/>
      <c r="EC32" s="236"/>
      <c r="ED32" s="236"/>
      <c r="EE32" s="236"/>
      <c r="EF32" s="236"/>
      <c r="EG32" s="236"/>
      <c r="EH32" s="236"/>
      <c r="EI32" s="236"/>
      <c r="EJ32" s="236"/>
      <c r="EK32" s="236"/>
      <c r="EL32" s="236"/>
      <c r="EM32" s="236"/>
      <c r="EN32" s="236"/>
      <c r="EO32" s="236"/>
      <c r="EP32" s="236"/>
      <c r="EQ32" s="236"/>
      <c r="ER32" s="236"/>
      <c r="ES32" s="236"/>
      <c r="ET32" s="236"/>
      <c r="EU32" s="236"/>
      <c r="EV32" s="236"/>
      <c r="EW32" s="236"/>
      <c r="EX32" s="236"/>
      <c r="EY32" s="236"/>
      <c r="EZ32" s="236"/>
      <c r="FA32" s="236"/>
      <c r="FB32" s="236"/>
      <c r="FC32" s="236"/>
      <c r="FD32" s="236"/>
      <c r="FE32" s="234"/>
      <c r="FF32" s="235"/>
      <c r="FG32" s="235"/>
      <c r="FH32" s="235"/>
      <c r="FI32" s="235"/>
      <c r="FJ32" s="235"/>
      <c r="FK32" s="235"/>
      <c r="FL32" s="235"/>
      <c r="FM32" s="235"/>
      <c r="FN32" s="235"/>
      <c r="FO32" s="326"/>
      <c r="FP32" s="327"/>
      <c r="FQ32" s="327"/>
      <c r="FR32" s="327"/>
      <c r="FS32" s="327"/>
      <c r="FT32" s="327"/>
      <c r="FU32" s="328"/>
      <c r="FV32" s="20"/>
    </row>
    <row r="33" spans="1:184" ht="6" customHeight="1">
      <c r="A33" s="10"/>
      <c r="C33" s="246"/>
      <c r="D33" s="247"/>
      <c r="E33" s="247"/>
      <c r="F33" s="248"/>
      <c r="G33" s="252"/>
      <c r="H33" s="252"/>
      <c r="I33" s="252"/>
      <c r="J33" s="252"/>
      <c r="K33" s="315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316"/>
      <c r="AC33" s="271"/>
      <c r="AD33" s="272"/>
      <c r="AE33" s="272"/>
      <c r="AF33" s="273"/>
      <c r="AG33" s="322"/>
      <c r="AH33" s="321"/>
      <c r="AI33" s="321"/>
      <c r="AJ33" s="321"/>
      <c r="AK33" s="321"/>
      <c r="AL33" s="321"/>
      <c r="AM33" s="321"/>
      <c r="AN33" s="321"/>
      <c r="AO33" s="321"/>
      <c r="AP33" s="321"/>
      <c r="AQ33" s="321"/>
      <c r="AR33" s="321"/>
      <c r="AS33" s="321"/>
      <c r="AT33" s="321"/>
      <c r="AU33" s="321"/>
      <c r="AV33" s="321"/>
      <c r="AW33" s="321"/>
      <c r="AX33" s="321"/>
      <c r="AY33" s="321"/>
      <c r="AZ33" s="321"/>
      <c r="BA33" s="321"/>
      <c r="BB33" s="321"/>
      <c r="BC33" s="321"/>
      <c r="BD33" s="321"/>
      <c r="BE33" s="321"/>
      <c r="BF33" s="321"/>
      <c r="BG33" s="321"/>
      <c r="BH33" s="321"/>
      <c r="BI33" s="321"/>
      <c r="BJ33" s="321"/>
      <c r="BK33" s="321"/>
      <c r="BL33" s="321"/>
      <c r="BM33" s="321"/>
      <c r="BN33" s="321"/>
      <c r="BO33" s="321"/>
      <c r="BP33" s="321"/>
      <c r="BQ33" s="277"/>
      <c r="BR33" s="277"/>
      <c r="BS33" s="277"/>
      <c r="BT33" s="277"/>
      <c r="BU33" s="277"/>
      <c r="BV33" s="277"/>
      <c r="BW33" s="277"/>
      <c r="BX33" s="277"/>
      <c r="BY33" s="278"/>
      <c r="BZ33" s="278"/>
      <c r="CA33" s="278"/>
      <c r="CB33" s="278"/>
      <c r="CC33" s="278"/>
      <c r="CD33" s="278"/>
      <c r="CE33" s="278"/>
      <c r="CF33" s="278"/>
      <c r="CG33" s="278"/>
      <c r="CH33" s="278"/>
      <c r="CI33" s="278"/>
      <c r="CJ33" s="278"/>
      <c r="CK33" s="278"/>
      <c r="CL33" s="278"/>
      <c r="CM33" s="278"/>
      <c r="CN33" s="278"/>
      <c r="CO33" s="278"/>
      <c r="CP33" s="278"/>
      <c r="CQ33" s="278"/>
      <c r="CR33" s="278"/>
      <c r="CS33" s="278"/>
      <c r="CT33" s="278"/>
      <c r="CU33" s="278"/>
      <c r="CV33" s="278"/>
      <c r="CW33" s="278"/>
      <c r="CX33" s="278"/>
      <c r="CY33" s="278"/>
      <c r="CZ33" s="279"/>
      <c r="DA33" s="280"/>
      <c r="DB33" s="281"/>
      <c r="DC33" s="281"/>
      <c r="DD33" s="281"/>
      <c r="DE33" s="281"/>
      <c r="DF33" s="281"/>
      <c r="DG33" s="281"/>
      <c r="DH33" s="281"/>
      <c r="DI33" s="281"/>
      <c r="DJ33" s="281"/>
      <c r="DK33" s="282"/>
      <c r="DL33" s="282"/>
      <c r="DM33" s="282"/>
      <c r="DN33" s="282"/>
      <c r="DO33" s="282"/>
      <c r="DP33" s="282"/>
      <c r="DQ33" s="282"/>
      <c r="DR33" s="282"/>
      <c r="DS33" s="282"/>
      <c r="DT33" s="282"/>
      <c r="DU33" s="236"/>
      <c r="DV33" s="236"/>
      <c r="DW33" s="236"/>
      <c r="DX33" s="236"/>
      <c r="DY33" s="236"/>
      <c r="DZ33" s="236"/>
      <c r="EA33" s="236"/>
      <c r="EB33" s="236"/>
      <c r="EC33" s="236"/>
      <c r="ED33" s="236"/>
      <c r="EE33" s="236"/>
      <c r="EF33" s="236"/>
      <c r="EG33" s="236"/>
      <c r="EH33" s="236"/>
      <c r="EI33" s="236"/>
      <c r="EJ33" s="236"/>
      <c r="EK33" s="236"/>
      <c r="EL33" s="236"/>
      <c r="EM33" s="236"/>
      <c r="EN33" s="236"/>
      <c r="EO33" s="236"/>
      <c r="EP33" s="236"/>
      <c r="EQ33" s="236"/>
      <c r="ER33" s="236"/>
      <c r="ES33" s="236"/>
      <c r="ET33" s="236"/>
      <c r="EU33" s="236"/>
      <c r="EV33" s="236"/>
      <c r="EW33" s="236"/>
      <c r="EX33" s="236"/>
      <c r="EY33" s="236"/>
      <c r="EZ33" s="236"/>
      <c r="FA33" s="236"/>
      <c r="FB33" s="236"/>
      <c r="FC33" s="236"/>
      <c r="FD33" s="236"/>
      <c r="FE33" s="21"/>
      <c r="FF33" s="11"/>
      <c r="FG33" s="11"/>
      <c r="FH33" s="11"/>
      <c r="FI33" s="11"/>
      <c r="FJ33" s="22"/>
      <c r="FK33" s="22"/>
      <c r="FL33" s="22"/>
      <c r="FM33" s="22"/>
      <c r="FN33" s="22"/>
      <c r="FO33" s="329"/>
      <c r="FP33" s="330"/>
      <c r="FQ33" s="330"/>
      <c r="FR33" s="330"/>
      <c r="FS33" s="330"/>
      <c r="FT33" s="330"/>
      <c r="FU33" s="331"/>
      <c r="FV33" s="20"/>
    </row>
    <row r="34" spans="1:184" ht="6" customHeight="1">
      <c r="A34" s="10"/>
      <c r="C34" s="246"/>
      <c r="D34" s="247"/>
      <c r="E34" s="247"/>
      <c r="F34" s="248"/>
      <c r="G34" s="252"/>
      <c r="H34" s="252"/>
      <c r="I34" s="252"/>
      <c r="J34" s="252"/>
      <c r="K34" s="315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316"/>
      <c r="AC34" s="271" t="s">
        <v>43</v>
      </c>
      <c r="AD34" s="272"/>
      <c r="AE34" s="272"/>
      <c r="AF34" s="273"/>
      <c r="AG34" s="274"/>
      <c r="AH34" s="275"/>
      <c r="AI34" s="275"/>
      <c r="AJ34" s="275"/>
      <c r="AK34" s="275"/>
      <c r="AL34" s="275"/>
      <c r="AM34" s="275"/>
      <c r="AN34" s="275"/>
      <c r="AO34" s="275"/>
      <c r="AP34" s="275"/>
      <c r="AQ34" s="275"/>
      <c r="AR34" s="275"/>
      <c r="AS34" s="275"/>
      <c r="AT34" s="275"/>
      <c r="AU34" s="275"/>
      <c r="AV34" s="275"/>
      <c r="AW34" s="275"/>
      <c r="AX34" s="275"/>
      <c r="AY34" s="275"/>
      <c r="AZ34" s="275"/>
      <c r="BA34" s="275"/>
      <c r="BB34" s="275"/>
      <c r="BC34" s="275"/>
      <c r="BD34" s="275"/>
      <c r="BE34" s="275"/>
      <c r="BF34" s="275"/>
      <c r="BG34" s="275"/>
      <c r="BH34" s="275"/>
      <c r="BI34" s="275"/>
      <c r="BJ34" s="275"/>
      <c r="BK34" s="275"/>
      <c r="BL34" s="275"/>
      <c r="BM34" s="275"/>
      <c r="BN34" s="275"/>
      <c r="BO34" s="275"/>
      <c r="BP34" s="275"/>
      <c r="BQ34" s="277">
        <v>20</v>
      </c>
      <c r="BR34" s="277"/>
      <c r="BS34" s="277"/>
      <c r="BT34" s="277"/>
      <c r="BU34" s="277"/>
      <c r="BV34" s="277"/>
      <c r="BW34" s="277"/>
      <c r="BX34" s="277"/>
      <c r="BY34" s="278">
        <f>ROUNDDOWN(AG34*(BQ34/100)/1000,0)</f>
        <v>0</v>
      </c>
      <c r="BZ34" s="278"/>
      <c r="CA34" s="278"/>
      <c r="CB34" s="278"/>
      <c r="CC34" s="278"/>
      <c r="CD34" s="278"/>
      <c r="CE34" s="278"/>
      <c r="CF34" s="278"/>
      <c r="CG34" s="278"/>
      <c r="CH34" s="278"/>
      <c r="CI34" s="278"/>
      <c r="CJ34" s="278"/>
      <c r="CK34" s="278"/>
      <c r="CL34" s="278"/>
      <c r="CM34" s="278"/>
      <c r="CN34" s="278"/>
      <c r="CO34" s="278"/>
      <c r="CP34" s="278"/>
      <c r="CQ34" s="278"/>
      <c r="CR34" s="278"/>
      <c r="CS34" s="278"/>
      <c r="CT34" s="278"/>
      <c r="CU34" s="278"/>
      <c r="CV34" s="278"/>
      <c r="CW34" s="278"/>
      <c r="CX34" s="278"/>
      <c r="CY34" s="278"/>
      <c r="CZ34" s="279"/>
      <c r="DA34" s="280">
        <v>11</v>
      </c>
      <c r="DB34" s="281"/>
      <c r="DC34" s="281"/>
      <c r="DD34" s="281"/>
      <c r="DE34" s="281"/>
      <c r="DF34" s="281"/>
      <c r="DG34" s="281"/>
      <c r="DH34" s="281"/>
      <c r="DI34" s="281"/>
      <c r="DJ34" s="281"/>
      <c r="DK34" s="282"/>
      <c r="DL34" s="282"/>
      <c r="DM34" s="282"/>
      <c r="DN34" s="282"/>
      <c r="DO34" s="282"/>
      <c r="DP34" s="282"/>
      <c r="DQ34" s="282"/>
      <c r="DR34" s="282"/>
      <c r="DS34" s="282"/>
      <c r="DT34" s="282"/>
      <c r="DU34" s="236">
        <f>ROUNDDOWN(IF(DK34="",BY34*DA34,BY34*DK34),0)</f>
        <v>0</v>
      </c>
      <c r="DV34" s="236"/>
      <c r="DW34" s="236"/>
      <c r="DX34" s="236"/>
      <c r="DY34" s="236"/>
      <c r="DZ34" s="236"/>
      <c r="EA34" s="236"/>
      <c r="EB34" s="236"/>
      <c r="EC34" s="236"/>
      <c r="ED34" s="236"/>
      <c r="EE34" s="236"/>
      <c r="EF34" s="236"/>
      <c r="EG34" s="236"/>
      <c r="EH34" s="236"/>
      <c r="EI34" s="236"/>
      <c r="EJ34" s="236"/>
      <c r="EK34" s="236"/>
      <c r="EL34" s="236"/>
      <c r="EM34" s="236"/>
      <c r="EN34" s="236"/>
      <c r="EO34" s="236"/>
      <c r="EP34" s="236"/>
      <c r="EQ34" s="236"/>
      <c r="ER34" s="236"/>
      <c r="ES34" s="236"/>
      <c r="ET34" s="236"/>
      <c r="EU34" s="236"/>
      <c r="EV34" s="236"/>
      <c r="EW34" s="236"/>
      <c r="EX34" s="236"/>
      <c r="EY34" s="236"/>
      <c r="EZ34" s="236"/>
      <c r="FA34" s="236"/>
      <c r="FB34" s="236"/>
      <c r="FC34" s="236"/>
      <c r="FD34" s="236"/>
      <c r="FE34" s="13"/>
      <c r="FJ34" s="22"/>
      <c r="FK34" s="22"/>
      <c r="FL34" s="22"/>
      <c r="FM34" s="22"/>
      <c r="FN34" s="22"/>
      <c r="FO34" s="22"/>
      <c r="FP34" s="22"/>
      <c r="FQ34" s="22"/>
      <c r="FR34" s="22"/>
      <c r="FV34" s="12"/>
      <c r="FX34" s="23"/>
      <c r="GB34"/>
    </row>
    <row r="35" spans="1:184" ht="6" customHeight="1">
      <c r="A35" s="10"/>
      <c r="C35" s="246"/>
      <c r="D35" s="247"/>
      <c r="E35" s="247"/>
      <c r="F35" s="248"/>
      <c r="G35" s="252"/>
      <c r="H35" s="252"/>
      <c r="I35" s="252"/>
      <c r="J35" s="252"/>
      <c r="K35" s="315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316"/>
      <c r="AC35" s="271"/>
      <c r="AD35" s="272"/>
      <c r="AE35" s="272"/>
      <c r="AF35" s="273"/>
      <c r="AG35" s="276"/>
      <c r="AH35" s="275"/>
      <c r="AI35" s="275"/>
      <c r="AJ35" s="275"/>
      <c r="AK35" s="275"/>
      <c r="AL35" s="275"/>
      <c r="AM35" s="275"/>
      <c r="AN35" s="275"/>
      <c r="AO35" s="275"/>
      <c r="AP35" s="275"/>
      <c r="AQ35" s="275"/>
      <c r="AR35" s="275"/>
      <c r="AS35" s="275"/>
      <c r="AT35" s="275"/>
      <c r="AU35" s="275"/>
      <c r="AV35" s="275"/>
      <c r="AW35" s="275"/>
      <c r="AX35" s="275"/>
      <c r="AY35" s="275"/>
      <c r="AZ35" s="275"/>
      <c r="BA35" s="275"/>
      <c r="BB35" s="275"/>
      <c r="BC35" s="275"/>
      <c r="BD35" s="275"/>
      <c r="BE35" s="275"/>
      <c r="BF35" s="275"/>
      <c r="BG35" s="275"/>
      <c r="BH35" s="275"/>
      <c r="BI35" s="275"/>
      <c r="BJ35" s="275"/>
      <c r="BK35" s="275"/>
      <c r="BL35" s="275"/>
      <c r="BM35" s="275"/>
      <c r="BN35" s="275"/>
      <c r="BO35" s="275"/>
      <c r="BP35" s="275"/>
      <c r="BQ35" s="277"/>
      <c r="BR35" s="277"/>
      <c r="BS35" s="277"/>
      <c r="BT35" s="277"/>
      <c r="BU35" s="277"/>
      <c r="BV35" s="277"/>
      <c r="BW35" s="277"/>
      <c r="BX35" s="277"/>
      <c r="BY35" s="278"/>
      <c r="BZ35" s="278"/>
      <c r="CA35" s="278"/>
      <c r="CB35" s="278"/>
      <c r="CC35" s="278"/>
      <c r="CD35" s="278"/>
      <c r="CE35" s="278"/>
      <c r="CF35" s="278"/>
      <c r="CG35" s="278"/>
      <c r="CH35" s="278"/>
      <c r="CI35" s="278"/>
      <c r="CJ35" s="278"/>
      <c r="CK35" s="278"/>
      <c r="CL35" s="278"/>
      <c r="CM35" s="278"/>
      <c r="CN35" s="278"/>
      <c r="CO35" s="278"/>
      <c r="CP35" s="278"/>
      <c r="CQ35" s="278"/>
      <c r="CR35" s="278"/>
      <c r="CS35" s="278"/>
      <c r="CT35" s="278"/>
      <c r="CU35" s="278"/>
      <c r="CV35" s="278"/>
      <c r="CW35" s="278"/>
      <c r="CX35" s="278"/>
      <c r="CY35" s="278"/>
      <c r="CZ35" s="279"/>
      <c r="DA35" s="280"/>
      <c r="DB35" s="281"/>
      <c r="DC35" s="281"/>
      <c r="DD35" s="281"/>
      <c r="DE35" s="281"/>
      <c r="DF35" s="281"/>
      <c r="DG35" s="281"/>
      <c r="DH35" s="281"/>
      <c r="DI35" s="281"/>
      <c r="DJ35" s="281"/>
      <c r="DK35" s="282"/>
      <c r="DL35" s="282"/>
      <c r="DM35" s="282"/>
      <c r="DN35" s="282"/>
      <c r="DO35" s="282"/>
      <c r="DP35" s="282"/>
      <c r="DQ35" s="282"/>
      <c r="DR35" s="282"/>
      <c r="DS35" s="282"/>
      <c r="DT35" s="282"/>
      <c r="DU35" s="236"/>
      <c r="DV35" s="236"/>
      <c r="DW35" s="236"/>
      <c r="DX35" s="236"/>
      <c r="DY35" s="236"/>
      <c r="DZ35" s="236"/>
      <c r="EA35" s="236"/>
      <c r="EB35" s="236"/>
      <c r="EC35" s="236"/>
      <c r="ED35" s="236"/>
      <c r="EE35" s="236"/>
      <c r="EF35" s="236"/>
      <c r="EG35" s="236"/>
      <c r="EH35" s="236"/>
      <c r="EI35" s="236"/>
      <c r="EJ35" s="236"/>
      <c r="EK35" s="236"/>
      <c r="EL35" s="236"/>
      <c r="EM35" s="236"/>
      <c r="EN35" s="236"/>
      <c r="EO35" s="236"/>
      <c r="EP35" s="236"/>
      <c r="EQ35" s="236"/>
      <c r="ER35" s="236"/>
      <c r="ES35" s="236"/>
      <c r="ET35" s="236"/>
      <c r="EU35" s="236"/>
      <c r="EV35" s="236"/>
      <c r="EW35" s="236"/>
      <c r="EX35" s="236"/>
      <c r="EY35" s="236"/>
      <c r="EZ35" s="236"/>
      <c r="FA35" s="236"/>
      <c r="FB35" s="236"/>
      <c r="FC35" s="236"/>
      <c r="FD35" s="236"/>
      <c r="FE35" s="323"/>
      <c r="FF35" s="81"/>
      <c r="FG35" s="81"/>
      <c r="FH35" s="81"/>
      <c r="FI35" s="81"/>
      <c r="FJ35" s="81"/>
      <c r="FK35" s="81"/>
      <c r="FL35" s="81"/>
      <c r="FM35" s="81"/>
      <c r="FN35" s="81"/>
      <c r="FO35" s="81"/>
      <c r="FP35" s="81"/>
      <c r="FQ35" s="81"/>
      <c r="FR35" s="81"/>
      <c r="FS35" s="81"/>
      <c r="FT35" s="81"/>
      <c r="FU35" s="81"/>
      <c r="FV35" s="12"/>
    </row>
    <row r="36" spans="1:184" ht="6" customHeight="1">
      <c r="A36" s="10"/>
      <c r="C36" s="246"/>
      <c r="D36" s="247"/>
      <c r="E36" s="247"/>
      <c r="F36" s="248"/>
      <c r="G36" s="252"/>
      <c r="H36" s="252"/>
      <c r="I36" s="252"/>
      <c r="J36" s="252"/>
      <c r="K36" s="315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316"/>
      <c r="AC36" s="271" t="s">
        <v>44</v>
      </c>
      <c r="AD36" s="272"/>
      <c r="AE36" s="272"/>
      <c r="AF36" s="273"/>
      <c r="AG36" s="309"/>
      <c r="AH36" s="310"/>
      <c r="AI36" s="310"/>
      <c r="AJ36" s="310"/>
      <c r="AK36" s="310"/>
      <c r="AL36" s="310"/>
      <c r="AM36" s="310"/>
      <c r="AN36" s="310"/>
      <c r="AO36" s="310"/>
      <c r="AP36" s="310"/>
      <c r="AQ36" s="310"/>
      <c r="AR36" s="310"/>
      <c r="AS36" s="310"/>
      <c r="AT36" s="310"/>
      <c r="AU36" s="310"/>
      <c r="AV36" s="310"/>
      <c r="AW36" s="310"/>
      <c r="AX36" s="310"/>
      <c r="AY36" s="310"/>
      <c r="AZ36" s="310"/>
      <c r="BA36" s="310"/>
      <c r="BB36" s="310"/>
      <c r="BC36" s="310"/>
      <c r="BD36" s="310"/>
      <c r="BE36" s="310"/>
      <c r="BF36" s="310"/>
      <c r="BG36" s="310"/>
      <c r="BH36" s="310"/>
      <c r="BI36" s="310"/>
      <c r="BJ36" s="310"/>
      <c r="BK36" s="310"/>
      <c r="BL36" s="310"/>
      <c r="BM36" s="310"/>
      <c r="BN36" s="310"/>
      <c r="BO36" s="310"/>
      <c r="BP36" s="310"/>
      <c r="BQ36" s="277">
        <v>19</v>
      </c>
      <c r="BR36" s="277"/>
      <c r="BS36" s="277"/>
      <c r="BT36" s="277"/>
      <c r="BU36" s="277"/>
      <c r="BV36" s="277"/>
      <c r="BW36" s="277"/>
      <c r="BX36" s="277"/>
      <c r="BY36" s="278">
        <f>ROUNDDOWN(AG36*(BQ36/100)/1000,0)</f>
        <v>0</v>
      </c>
      <c r="BZ36" s="278"/>
      <c r="CA36" s="278"/>
      <c r="CB36" s="278"/>
      <c r="CC36" s="278"/>
      <c r="CD36" s="278"/>
      <c r="CE36" s="278"/>
      <c r="CF36" s="278"/>
      <c r="CG36" s="278"/>
      <c r="CH36" s="278"/>
      <c r="CI36" s="278"/>
      <c r="CJ36" s="278"/>
      <c r="CK36" s="278"/>
      <c r="CL36" s="278"/>
      <c r="CM36" s="278"/>
      <c r="CN36" s="278"/>
      <c r="CO36" s="278"/>
      <c r="CP36" s="278"/>
      <c r="CQ36" s="278"/>
      <c r="CR36" s="278"/>
      <c r="CS36" s="278"/>
      <c r="CT36" s="278"/>
      <c r="CU36" s="278"/>
      <c r="CV36" s="278"/>
      <c r="CW36" s="278"/>
      <c r="CX36" s="278"/>
      <c r="CY36" s="278"/>
      <c r="CZ36" s="279"/>
      <c r="DA36" s="280">
        <v>11</v>
      </c>
      <c r="DB36" s="281"/>
      <c r="DC36" s="281"/>
      <c r="DD36" s="281"/>
      <c r="DE36" s="281"/>
      <c r="DF36" s="281"/>
      <c r="DG36" s="281"/>
      <c r="DH36" s="281"/>
      <c r="DI36" s="281"/>
      <c r="DJ36" s="281"/>
      <c r="DK36" s="282"/>
      <c r="DL36" s="282"/>
      <c r="DM36" s="282"/>
      <c r="DN36" s="282"/>
      <c r="DO36" s="282"/>
      <c r="DP36" s="282"/>
      <c r="DQ36" s="282"/>
      <c r="DR36" s="282"/>
      <c r="DS36" s="282"/>
      <c r="DT36" s="282"/>
      <c r="DU36" s="236">
        <f>ROUNDDOWN(IF(DK36="",BY36*DA36,BY36*DK36),0)</f>
        <v>0</v>
      </c>
      <c r="DV36" s="236"/>
      <c r="DW36" s="236"/>
      <c r="DX36" s="236"/>
      <c r="DY36" s="236"/>
      <c r="DZ36" s="236"/>
      <c r="EA36" s="236"/>
      <c r="EB36" s="236"/>
      <c r="EC36" s="236"/>
      <c r="ED36" s="236"/>
      <c r="EE36" s="236"/>
      <c r="EF36" s="236"/>
      <c r="EG36" s="236"/>
      <c r="EH36" s="236"/>
      <c r="EI36" s="236"/>
      <c r="EJ36" s="236"/>
      <c r="EK36" s="236"/>
      <c r="EL36" s="236"/>
      <c r="EM36" s="236"/>
      <c r="EN36" s="236"/>
      <c r="EO36" s="236"/>
      <c r="EP36" s="236"/>
      <c r="EQ36" s="236"/>
      <c r="ER36" s="236"/>
      <c r="ES36" s="236"/>
      <c r="ET36" s="236"/>
      <c r="EU36" s="236"/>
      <c r="EV36" s="236"/>
      <c r="EW36" s="236"/>
      <c r="EX36" s="236"/>
      <c r="EY36" s="236"/>
      <c r="EZ36" s="236"/>
      <c r="FA36" s="236"/>
      <c r="FB36" s="236"/>
      <c r="FC36" s="236"/>
      <c r="FD36" s="236"/>
      <c r="FE36" s="323"/>
      <c r="FF36" s="81"/>
      <c r="FG36" s="81"/>
      <c r="FH36" s="81"/>
      <c r="FI36" s="81"/>
      <c r="FJ36" s="81"/>
      <c r="FK36" s="81"/>
      <c r="FL36" s="81"/>
      <c r="FM36" s="81"/>
      <c r="FN36" s="81"/>
      <c r="FO36" s="81"/>
      <c r="FP36" s="81"/>
      <c r="FQ36" s="81"/>
      <c r="FR36" s="81"/>
      <c r="FS36" s="81"/>
      <c r="FT36" s="81"/>
      <c r="FU36" s="81"/>
      <c r="FV36" s="12"/>
    </row>
    <row r="37" spans="1:184" ht="6" customHeight="1">
      <c r="A37" s="10"/>
      <c r="C37" s="246"/>
      <c r="D37" s="247"/>
      <c r="E37" s="247"/>
      <c r="F37" s="248"/>
      <c r="G37" s="252"/>
      <c r="H37" s="252"/>
      <c r="I37" s="252"/>
      <c r="J37" s="252"/>
      <c r="K37" s="315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316"/>
      <c r="AC37" s="271"/>
      <c r="AD37" s="272"/>
      <c r="AE37" s="272"/>
      <c r="AF37" s="273"/>
      <c r="AG37" s="311"/>
      <c r="AH37" s="310"/>
      <c r="AI37" s="310"/>
      <c r="AJ37" s="310"/>
      <c r="AK37" s="310"/>
      <c r="AL37" s="310"/>
      <c r="AM37" s="310"/>
      <c r="AN37" s="310"/>
      <c r="AO37" s="310"/>
      <c r="AP37" s="310"/>
      <c r="AQ37" s="310"/>
      <c r="AR37" s="310"/>
      <c r="AS37" s="310"/>
      <c r="AT37" s="310"/>
      <c r="AU37" s="310"/>
      <c r="AV37" s="310"/>
      <c r="AW37" s="310"/>
      <c r="AX37" s="310"/>
      <c r="AY37" s="310"/>
      <c r="AZ37" s="310"/>
      <c r="BA37" s="310"/>
      <c r="BB37" s="310"/>
      <c r="BC37" s="310"/>
      <c r="BD37" s="310"/>
      <c r="BE37" s="310"/>
      <c r="BF37" s="310"/>
      <c r="BG37" s="310"/>
      <c r="BH37" s="310"/>
      <c r="BI37" s="310"/>
      <c r="BJ37" s="310"/>
      <c r="BK37" s="310"/>
      <c r="BL37" s="310"/>
      <c r="BM37" s="310"/>
      <c r="BN37" s="310"/>
      <c r="BO37" s="310"/>
      <c r="BP37" s="310"/>
      <c r="BQ37" s="277"/>
      <c r="BR37" s="277"/>
      <c r="BS37" s="277"/>
      <c r="BT37" s="277"/>
      <c r="BU37" s="277"/>
      <c r="BV37" s="277"/>
      <c r="BW37" s="277"/>
      <c r="BX37" s="277"/>
      <c r="BY37" s="278"/>
      <c r="BZ37" s="278"/>
      <c r="CA37" s="278"/>
      <c r="CB37" s="278"/>
      <c r="CC37" s="278"/>
      <c r="CD37" s="278"/>
      <c r="CE37" s="278"/>
      <c r="CF37" s="278"/>
      <c r="CG37" s="278"/>
      <c r="CH37" s="278"/>
      <c r="CI37" s="278"/>
      <c r="CJ37" s="278"/>
      <c r="CK37" s="278"/>
      <c r="CL37" s="278"/>
      <c r="CM37" s="278"/>
      <c r="CN37" s="278"/>
      <c r="CO37" s="278"/>
      <c r="CP37" s="278"/>
      <c r="CQ37" s="278"/>
      <c r="CR37" s="278"/>
      <c r="CS37" s="278"/>
      <c r="CT37" s="278"/>
      <c r="CU37" s="278"/>
      <c r="CV37" s="278"/>
      <c r="CW37" s="278"/>
      <c r="CX37" s="278"/>
      <c r="CY37" s="278"/>
      <c r="CZ37" s="279"/>
      <c r="DA37" s="280"/>
      <c r="DB37" s="281"/>
      <c r="DC37" s="281"/>
      <c r="DD37" s="281"/>
      <c r="DE37" s="281"/>
      <c r="DF37" s="281"/>
      <c r="DG37" s="281"/>
      <c r="DH37" s="281"/>
      <c r="DI37" s="281"/>
      <c r="DJ37" s="281"/>
      <c r="DK37" s="282"/>
      <c r="DL37" s="282"/>
      <c r="DM37" s="282"/>
      <c r="DN37" s="282"/>
      <c r="DO37" s="282"/>
      <c r="DP37" s="282"/>
      <c r="DQ37" s="282"/>
      <c r="DR37" s="282"/>
      <c r="DS37" s="282"/>
      <c r="DT37" s="282"/>
      <c r="DU37" s="236"/>
      <c r="DV37" s="236"/>
      <c r="DW37" s="236"/>
      <c r="DX37" s="236"/>
      <c r="DY37" s="236"/>
      <c r="DZ37" s="236"/>
      <c r="EA37" s="236"/>
      <c r="EB37" s="236"/>
      <c r="EC37" s="236"/>
      <c r="ED37" s="236"/>
      <c r="EE37" s="236"/>
      <c r="EF37" s="236"/>
      <c r="EG37" s="236"/>
      <c r="EH37" s="236"/>
      <c r="EI37" s="236"/>
      <c r="EJ37" s="236"/>
      <c r="EK37" s="236"/>
      <c r="EL37" s="236"/>
      <c r="EM37" s="236"/>
      <c r="EN37" s="236"/>
      <c r="EO37" s="236"/>
      <c r="EP37" s="236"/>
      <c r="EQ37" s="236"/>
      <c r="ER37" s="236"/>
      <c r="ES37" s="236"/>
      <c r="ET37" s="236"/>
      <c r="EU37" s="236"/>
      <c r="EV37" s="236"/>
      <c r="EW37" s="236"/>
      <c r="EX37" s="236"/>
      <c r="EY37" s="236"/>
      <c r="EZ37" s="236"/>
      <c r="FA37" s="236"/>
      <c r="FB37" s="236"/>
      <c r="FC37" s="236"/>
      <c r="FD37" s="236"/>
      <c r="FE37" s="324"/>
      <c r="FF37" s="325"/>
      <c r="FG37" s="325"/>
      <c r="FH37" s="325"/>
      <c r="FI37" s="325"/>
      <c r="FJ37" s="325"/>
      <c r="FK37" s="325"/>
      <c r="FL37" s="325"/>
      <c r="FM37" s="325"/>
      <c r="FN37" s="325"/>
      <c r="FO37" s="325"/>
      <c r="FP37" s="325"/>
      <c r="FQ37" s="325"/>
      <c r="FR37" s="325"/>
      <c r="FS37" s="325"/>
      <c r="FT37" s="325"/>
      <c r="FU37" s="325"/>
      <c r="FV37" s="19"/>
    </row>
    <row r="38" spans="1:184" ht="6" customHeight="1">
      <c r="A38" s="10"/>
      <c r="C38" s="246"/>
      <c r="D38" s="247"/>
      <c r="E38" s="247"/>
      <c r="F38" s="248"/>
      <c r="G38" s="252"/>
      <c r="H38" s="252"/>
      <c r="I38" s="252"/>
      <c r="J38" s="252"/>
      <c r="K38" s="315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316"/>
      <c r="AC38" s="271" t="s">
        <v>46</v>
      </c>
      <c r="AD38" s="272"/>
      <c r="AE38" s="272"/>
      <c r="AF38" s="273"/>
      <c r="AG38" s="306"/>
      <c r="AH38" s="307"/>
      <c r="AI38" s="307"/>
      <c r="AJ38" s="307"/>
      <c r="AK38" s="307"/>
      <c r="AL38" s="307"/>
      <c r="AM38" s="307"/>
      <c r="AN38" s="307"/>
      <c r="AO38" s="307"/>
      <c r="AP38" s="307"/>
      <c r="AQ38" s="307"/>
      <c r="AR38" s="307"/>
      <c r="AS38" s="307"/>
      <c r="AT38" s="307"/>
      <c r="AU38" s="307"/>
      <c r="AV38" s="307"/>
      <c r="AW38" s="307"/>
      <c r="AX38" s="307"/>
      <c r="AY38" s="307"/>
      <c r="AZ38" s="307"/>
      <c r="BA38" s="307"/>
      <c r="BB38" s="307"/>
      <c r="BC38" s="307"/>
      <c r="BD38" s="307"/>
      <c r="BE38" s="307"/>
      <c r="BF38" s="307"/>
      <c r="BG38" s="307"/>
      <c r="BH38" s="307"/>
      <c r="BI38" s="307"/>
      <c r="BJ38" s="307"/>
      <c r="BK38" s="307"/>
      <c r="BL38" s="307"/>
      <c r="BM38" s="307"/>
      <c r="BN38" s="307"/>
      <c r="BO38" s="307"/>
      <c r="BP38" s="307"/>
      <c r="BQ38" s="277">
        <v>19</v>
      </c>
      <c r="BR38" s="277"/>
      <c r="BS38" s="277"/>
      <c r="BT38" s="277"/>
      <c r="BU38" s="277"/>
      <c r="BV38" s="277"/>
      <c r="BW38" s="277"/>
      <c r="BX38" s="277"/>
      <c r="BY38" s="278">
        <f>ROUNDDOWN(AG38*(BQ38/100)/1000,0)</f>
        <v>0</v>
      </c>
      <c r="BZ38" s="278"/>
      <c r="CA38" s="278"/>
      <c r="CB38" s="278"/>
      <c r="CC38" s="278"/>
      <c r="CD38" s="278"/>
      <c r="CE38" s="278"/>
      <c r="CF38" s="278"/>
      <c r="CG38" s="278"/>
      <c r="CH38" s="278"/>
      <c r="CI38" s="278"/>
      <c r="CJ38" s="278"/>
      <c r="CK38" s="278"/>
      <c r="CL38" s="278"/>
      <c r="CM38" s="278"/>
      <c r="CN38" s="278"/>
      <c r="CO38" s="278"/>
      <c r="CP38" s="278"/>
      <c r="CQ38" s="278"/>
      <c r="CR38" s="278"/>
      <c r="CS38" s="278"/>
      <c r="CT38" s="278"/>
      <c r="CU38" s="278"/>
      <c r="CV38" s="278"/>
      <c r="CW38" s="278"/>
      <c r="CX38" s="278"/>
      <c r="CY38" s="278"/>
      <c r="CZ38" s="279"/>
      <c r="DA38" s="280">
        <v>11</v>
      </c>
      <c r="DB38" s="281"/>
      <c r="DC38" s="281"/>
      <c r="DD38" s="281"/>
      <c r="DE38" s="281"/>
      <c r="DF38" s="281"/>
      <c r="DG38" s="281"/>
      <c r="DH38" s="281"/>
      <c r="DI38" s="281"/>
      <c r="DJ38" s="281"/>
      <c r="DK38" s="282"/>
      <c r="DL38" s="282"/>
      <c r="DM38" s="282"/>
      <c r="DN38" s="282"/>
      <c r="DO38" s="282"/>
      <c r="DP38" s="282"/>
      <c r="DQ38" s="282"/>
      <c r="DR38" s="282"/>
      <c r="DS38" s="282"/>
      <c r="DT38" s="282"/>
      <c r="DU38" s="236">
        <f>ROUNDDOWN(IF(DK38="",BY38*DA38,BY38*DK38),0)</f>
        <v>0</v>
      </c>
      <c r="DV38" s="236"/>
      <c r="DW38" s="236"/>
      <c r="DX38" s="236"/>
      <c r="DY38" s="236"/>
      <c r="DZ38" s="236"/>
      <c r="EA38" s="236"/>
      <c r="EB38" s="236"/>
      <c r="EC38" s="236"/>
      <c r="ED38" s="236"/>
      <c r="EE38" s="236"/>
      <c r="EF38" s="236"/>
      <c r="EG38" s="236"/>
      <c r="EH38" s="236"/>
      <c r="EI38" s="236"/>
      <c r="EJ38" s="236"/>
      <c r="EK38" s="236"/>
      <c r="EL38" s="236"/>
      <c r="EM38" s="236"/>
      <c r="EN38" s="236"/>
      <c r="EO38" s="236"/>
      <c r="EP38" s="236"/>
      <c r="EQ38" s="236"/>
      <c r="ER38" s="236"/>
      <c r="ES38" s="236"/>
      <c r="ET38" s="236"/>
      <c r="EU38" s="236"/>
      <c r="EV38" s="236"/>
      <c r="EW38" s="236"/>
      <c r="EX38" s="236"/>
      <c r="EY38" s="236"/>
      <c r="EZ38" s="236"/>
      <c r="FA38" s="236"/>
      <c r="FB38" s="236"/>
      <c r="FC38" s="236"/>
      <c r="FD38" s="236"/>
      <c r="FE38" s="332" t="s">
        <v>50</v>
      </c>
      <c r="FF38" s="333"/>
      <c r="FG38" s="333"/>
      <c r="FH38" s="333"/>
      <c r="FI38" s="333"/>
      <c r="FJ38" s="333"/>
      <c r="FK38" s="333"/>
      <c r="FL38" s="333"/>
      <c r="FM38" s="333"/>
      <c r="FN38" s="333"/>
      <c r="FO38" s="333"/>
      <c r="FP38" s="333"/>
      <c r="FQ38" s="333"/>
      <c r="FR38" s="333"/>
      <c r="FS38" s="333"/>
      <c r="FT38" s="8"/>
      <c r="FU38" s="8"/>
      <c r="FV38" s="9"/>
    </row>
    <row r="39" spans="1:184" ht="6" customHeight="1">
      <c r="A39" s="10"/>
      <c r="C39" s="249"/>
      <c r="D39" s="250"/>
      <c r="E39" s="250"/>
      <c r="F39" s="251"/>
      <c r="G39" s="252"/>
      <c r="H39" s="252"/>
      <c r="I39" s="252"/>
      <c r="J39" s="252"/>
      <c r="K39" s="317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9"/>
      <c r="AC39" s="271"/>
      <c r="AD39" s="272"/>
      <c r="AE39" s="272"/>
      <c r="AF39" s="273"/>
      <c r="AG39" s="308"/>
      <c r="AH39" s="307"/>
      <c r="AI39" s="307"/>
      <c r="AJ39" s="307"/>
      <c r="AK39" s="307"/>
      <c r="AL39" s="307"/>
      <c r="AM39" s="307"/>
      <c r="AN39" s="307"/>
      <c r="AO39" s="307"/>
      <c r="AP39" s="307"/>
      <c r="AQ39" s="307"/>
      <c r="AR39" s="307"/>
      <c r="AS39" s="307"/>
      <c r="AT39" s="307"/>
      <c r="AU39" s="307"/>
      <c r="AV39" s="307"/>
      <c r="AW39" s="307"/>
      <c r="AX39" s="307"/>
      <c r="AY39" s="307"/>
      <c r="AZ39" s="307"/>
      <c r="BA39" s="307"/>
      <c r="BB39" s="307"/>
      <c r="BC39" s="307"/>
      <c r="BD39" s="307"/>
      <c r="BE39" s="307"/>
      <c r="BF39" s="307"/>
      <c r="BG39" s="307"/>
      <c r="BH39" s="307"/>
      <c r="BI39" s="307"/>
      <c r="BJ39" s="307"/>
      <c r="BK39" s="307"/>
      <c r="BL39" s="307"/>
      <c r="BM39" s="307"/>
      <c r="BN39" s="307"/>
      <c r="BO39" s="307"/>
      <c r="BP39" s="307"/>
      <c r="BQ39" s="277"/>
      <c r="BR39" s="277"/>
      <c r="BS39" s="277"/>
      <c r="BT39" s="277"/>
      <c r="BU39" s="277"/>
      <c r="BV39" s="277"/>
      <c r="BW39" s="277"/>
      <c r="BX39" s="277"/>
      <c r="BY39" s="278"/>
      <c r="BZ39" s="278"/>
      <c r="CA39" s="278"/>
      <c r="CB39" s="278"/>
      <c r="CC39" s="278"/>
      <c r="CD39" s="278"/>
      <c r="CE39" s="278"/>
      <c r="CF39" s="278"/>
      <c r="CG39" s="278"/>
      <c r="CH39" s="278"/>
      <c r="CI39" s="278"/>
      <c r="CJ39" s="278"/>
      <c r="CK39" s="278"/>
      <c r="CL39" s="278"/>
      <c r="CM39" s="278"/>
      <c r="CN39" s="278"/>
      <c r="CO39" s="278"/>
      <c r="CP39" s="278"/>
      <c r="CQ39" s="278"/>
      <c r="CR39" s="278"/>
      <c r="CS39" s="278"/>
      <c r="CT39" s="278"/>
      <c r="CU39" s="278"/>
      <c r="CV39" s="278"/>
      <c r="CW39" s="278"/>
      <c r="CX39" s="278"/>
      <c r="CY39" s="278"/>
      <c r="CZ39" s="279"/>
      <c r="DA39" s="280"/>
      <c r="DB39" s="281"/>
      <c r="DC39" s="281"/>
      <c r="DD39" s="281"/>
      <c r="DE39" s="281"/>
      <c r="DF39" s="281"/>
      <c r="DG39" s="281"/>
      <c r="DH39" s="281"/>
      <c r="DI39" s="281"/>
      <c r="DJ39" s="281"/>
      <c r="DK39" s="282"/>
      <c r="DL39" s="282"/>
      <c r="DM39" s="282"/>
      <c r="DN39" s="282"/>
      <c r="DO39" s="282"/>
      <c r="DP39" s="282"/>
      <c r="DQ39" s="282"/>
      <c r="DR39" s="282"/>
      <c r="DS39" s="282"/>
      <c r="DT39" s="282"/>
      <c r="DU39" s="236"/>
      <c r="DV39" s="236"/>
      <c r="DW39" s="236"/>
      <c r="DX39" s="236"/>
      <c r="DY39" s="236"/>
      <c r="DZ39" s="236"/>
      <c r="EA39" s="236"/>
      <c r="EB39" s="236"/>
      <c r="EC39" s="236"/>
      <c r="ED39" s="236"/>
      <c r="EE39" s="236"/>
      <c r="EF39" s="236"/>
      <c r="EG39" s="236"/>
      <c r="EH39" s="236"/>
      <c r="EI39" s="236"/>
      <c r="EJ39" s="236"/>
      <c r="EK39" s="236"/>
      <c r="EL39" s="236"/>
      <c r="EM39" s="236"/>
      <c r="EN39" s="236"/>
      <c r="EO39" s="236"/>
      <c r="EP39" s="236"/>
      <c r="EQ39" s="236"/>
      <c r="ER39" s="236"/>
      <c r="ES39" s="236"/>
      <c r="ET39" s="236"/>
      <c r="EU39" s="236"/>
      <c r="EV39" s="236"/>
      <c r="EW39" s="236"/>
      <c r="EX39" s="236"/>
      <c r="EY39" s="236"/>
      <c r="EZ39" s="236"/>
      <c r="FA39" s="236"/>
      <c r="FB39" s="236"/>
      <c r="FC39" s="236"/>
      <c r="FD39" s="236"/>
      <c r="FE39" s="323"/>
      <c r="FF39" s="81"/>
      <c r="FG39" s="81"/>
      <c r="FH39" s="81"/>
      <c r="FI39" s="81"/>
      <c r="FJ39" s="81"/>
      <c r="FK39" s="81"/>
      <c r="FL39" s="81"/>
      <c r="FM39" s="81"/>
      <c r="FN39" s="81"/>
      <c r="FO39" s="81"/>
      <c r="FP39" s="81"/>
      <c r="FQ39" s="81"/>
      <c r="FR39" s="81"/>
      <c r="FS39" s="81"/>
      <c r="FV39" s="12"/>
    </row>
    <row r="40" spans="1:184" ht="6" customHeight="1">
      <c r="A40" s="6" t="str">
        <f>C40</f>
        <v>33</v>
      </c>
      <c r="B40" s="2">
        <v>4</v>
      </c>
      <c r="C40" s="243" t="s">
        <v>51</v>
      </c>
      <c r="D40" s="244"/>
      <c r="E40" s="244"/>
      <c r="F40" s="245"/>
      <c r="G40" s="252"/>
      <c r="H40" s="252"/>
      <c r="I40" s="252"/>
      <c r="J40" s="252"/>
      <c r="K40" s="312" t="s">
        <v>52</v>
      </c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271" t="s">
        <v>41</v>
      </c>
      <c r="AD40" s="272"/>
      <c r="AE40" s="272"/>
      <c r="AF40" s="273"/>
      <c r="AG40" s="320"/>
      <c r="AH40" s="321"/>
      <c r="AI40" s="321"/>
      <c r="AJ40" s="321"/>
      <c r="AK40" s="321"/>
      <c r="AL40" s="321"/>
      <c r="AM40" s="321"/>
      <c r="AN40" s="321"/>
      <c r="AO40" s="321"/>
      <c r="AP40" s="321"/>
      <c r="AQ40" s="321"/>
      <c r="AR40" s="321"/>
      <c r="AS40" s="321"/>
      <c r="AT40" s="321"/>
      <c r="AU40" s="321"/>
      <c r="AV40" s="321"/>
      <c r="AW40" s="321"/>
      <c r="AX40" s="321"/>
      <c r="AY40" s="321"/>
      <c r="AZ40" s="321"/>
      <c r="BA40" s="321"/>
      <c r="BB40" s="321"/>
      <c r="BC40" s="321"/>
      <c r="BD40" s="321"/>
      <c r="BE40" s="321"/>
      <c r="BF40" s="321"/>
      <c r="BG40" s="321"/>
      <c r="BH40" s="321"/>
      <c r="BI40" s="321"/>
      <c r="BJ40" s="321"/>
      <c r="BK40" s="321"/>
      <c r="BL40" s="321"/>
      <c r="BM40" s="321"/>
      <c r="BN40" s="321"/>
      <c r="BO40" s="321"/>
      <c r="BP40" s="321"/>
      <c r="BQ40" s="277">
        <v>18</v>
      </c>
      <c r="BR40" s="277"/>
      <c r="BS40" s="277"/>
      <c r="BT40" s="277"/>
      <c r="BU40" s="277"/>
      <c r="BV40" s="277"/>
      <c r="BW40" s="277"/>
      <c r="BX40" s="277"/>
      <c r="BY40" s="278">
        <f>ROUNDDOWN(AG40*(BQ40/100)/1000,0)</f>
        <v>0</v>
      </c>
      <c r="BZ40" s="278"/>
      <c r="CA40" s="278"/>
      <c r="CB40" s="278"/>
      <c r="CC40" s="278"/>
      <c r="CD40" s="278"/>
      <c r="CE40" s="278"/>
      <c r="CF40" s="278"/>
      <c r="CG40" s="278"/>
      <c r="CH40" s="278"/>
      <c r="CI40" s="278"/>
      <c r="CJ40" s="278"/>
      <c r="CK40" s="278"/>
      <c r="CL40" s="278"/>
      <c r="CM40" s="278"/>
      <c r="CN40" s="278"/>
      <c r="CO40" s="278"/>
      <c r="CP40" s="278"/>
      <c r="CQ40" s="278"/>
      <c r="CR40" s="278"/>
      <c r="CS40" s="278"/>
      <c r="CT40" s="278"/>
      <c r="CU40" s="278"/>
      <c r="CV40" s="278"/>
      <c r="CW40" s="278"/>
      <c r="CX40" s="278"/>
      <c r="CY40" s="278"/>
      <c r="CZ40" s="279"/>
      <c r="DA40" s="280">
        <v>10</v>
      </c>
      <c r="DB40" s="281"/>
      <c r="DC40" s="281"/>
      <c r="DD40" s="281"/>
      <c r="DE40" s="281"/>
      <c r="DF40" s="281"/>
      <c r="DG40" s="281"/>
      <c r="DH40" s="281"/>
      <c r="DI40" s="281"/>
      <c r="DJ40" s="281"/>
      <c r="DK40" s="282"/>
      <c r="DL40" s="282"/>
      <c r="DM40" s="282"/>
      <c r="DN40" s="282"/>
      <c r="DO40" s="282"/>
      <c r="DP40" s="282"/>
      <c r="DQ40" s="282"/>
      <c r="DR40" s="282"/>
      <c r="DS40" s="282"/>
      <c r="DT40" s="282"/>
      <c r="DU40" s="236">
        <f>ROUNDDOWN(IF(DK40="",BY40*DA40,BY40*DK40),0)</f>
        <v>0</v>
      </c>
      <c r="DV40" s="236"/>
      <c r="DW40" s="236"/>
      <c r="DX40" s="236"/>
      <c r="DY40" s="236"/>
      <c r="DZ40" s="236"/>
      <c r="EA40" s="236"/>
      <c r="EB40" s="236"/>
      <c r="EC40" s="236"/>
      <c r="ED40" s="236"/>
      <c r="EE40" s="236"/>
      <c r="EF40" s="236"/>
      <c r="EG40" s="236"/>
      <c r="EH40" s="236"/>
      <c r="EI40" s="236"/>
      <c r="EJ40" s="236"/>
      <c r="EK40" s="236"/>
      <c r="EL40" s="236"/>
      <c r="EM40" s="236"/>
      <c r="EN40" s="236"/>
      <c r="EO40" s="236"/>
      <c r="EP40" s="236"/>
      <c r="EQ40" s="236"/>
      <c r="ER40" s="236"/>
      <c r="ES40" s="236"/>
      <c r="ET40" s="236"/>
      <c r="EU40" s="236"/>
      <c r="EV40" s="236"/>
      <c r="EW40" s="236"/>
      <c r="EX40" s="236"/>
      <c r="EY40" s="236"/>
      <c r="EZ40" s="236"/>
      <c r="FA40" s="236"/>
      <c r="FB40" s="236"/>
      <c r="FC40" s="236"/>
      <c r="FD40" s="236"/>
      <c r="FE40" s="13"/>
      <c r="FF40" s="334" t="s">
        <v>53</v>
      </c>
      <c r="FG40" s="334"/>
      <c r="FH40" s="334"/>
      <c r="FI40" s="334"/>
      <c r="FJ40" s="334"/>
      <c r="FK40" s="334"/>
      <c r="FL40" s="334"/>
      <c r="FM40" s="334"/>
      <c r="FN40" s="334"/>
      <c r="FO40" s="334"/>
      <c r="FP40" s="334"/>
      <c r="FQ40" s="334"/>
      <c r="FR40" s="334"/>
      <c r="FS40" s="334"/>
      <c r="FT40" s="334"/>
      <c r="FU40" s="334"/>
      <c r="FV40" s="12"/>
    </row>
    <row r="41" spans="1:184" ht="6" customHeight="1">
      <c r="A41" s="10"/>
      <c r="C41" s="246"/>
      <c r="D41" s="247"/>
      <c r="E41" s="247"/>
      <c r="F41" s="248"/>
      <c r="G41" s="252"/>
      <c r="H41" s="252"/>
      <c r="I41" s="252"/>
      <c r="J41" s="252"/>
      <c r="K41" s="315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316"/>
      <c r="AC41" s="271"/>
      <c r="AD41" s="272"/>
      <c r="AE41" s="272"/>
      <c r="AF41" s="273"/>
      <c r="AG41" s="322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277"/>
      <c r="BR41" s="277"/>
      <c r="BS41" s="277"/>
      <c r="BT41" s="277"/>
      <c r="BU41" s="277"/>
      <c r="BV41" s="277"/>
      <c r="BW41" s="277"/>
      <c r="BX41" s="277"/>
      <c r="BY41" s="278"/>
      <c r="BZ41" s="278"/>
      <c r="CA41" s="278"/>
      <c r="CB41" s="278"/>
      <c r="CC41" s="278"/>
      <c r="CD41" s="278"/>
      <c r="CE41" s="278"/>
      <c r="CF41" s="278"/>
      <c r="CG41" s="278"/>
      <c r="CH41" s="278"/>
      <c r="CI41" s="278"/>
      <c r="CJ41" s="278"/>
      <c r="CK41" s="278"/>
      <c r="CL41" s="278"/>
      <c r="CM41" s="278"/>
      <c r="CN41" s="278"/>
      <c r="CO41" s="278"/>
      <c r="CP41" s="278"/>
      <c r="CQ41" s="278"/>
      <c r="CR41" s="278"/>
      <c r="CS41" s="278"/>
      <c r="CT41" s="278"/>
      <c r="CU41" s="278"/>
      <c r="CV41" s="278"/>
      <c r="CW41" s="278"/>
      <c r="CX41" s="278"/>
      <c r="CY41" s="278"/>
      <c r="CZ41" s="279"/>
      <c r="DA41" s="280"/>
      <c r="DB41" s="281"/>
      <c r="DC41" s="281"/>
      <c r="DD41" s="281"/>
      <c r="DE41" s="281"/>
      <c r="DF41" s="281"/>
      <c r="DG41" s="281"/>
      <c r="DH41" s="281"/>
      <c r="DI41" s="281"/>
      <c r="DJ41" s="281"/>
      <c r="DK41" s="282"/>
      <c r="DL41" s="282"/>
      <c r="DM41" s="282"/>
      <c r="DN41" s="282"/>
      <c r="DO41" s="282"/>
      <c r="DP41" s="282"/>
      <c r="DQ41" s="282"/>
      <c r="DR41" s="282"/>
      <c r="DS41" s="282"/>
      <c r="DT41" s="282"/>
      <c r="DU41" s="236"/>
      <c r="DV41" s="236"/>
      <c r="DW41" s="236"/>
      <c r="DX41" s="236"/>
      <c r="DY41" s="236"/>
      <c r="DZ41" s="236"/>
      <c r="EA41" s="236"/>
      <c r="EB41" s="236"/>
      <c r="EC41" s="236"/>
      <c r="ED41" s="236"/>
      <c r="EE41" s="236"/>
      <c r="EF41" s="236"/>
      <c r="EG41" s="236"/>
      <c r="EH41" s="236"/>
      <c r="EI41" s="236"/>
      <c r="EJ41" s="236"/>
      <c r="EK41" s="236"/>
      <c r="EL41" s="236"/>
      <c r="EM41" s="236"/>
      <c r="EN41" s="236"/>
      <c r="EO41" s="236"/>
      <c r="EP41" s="236"/>
      <c r="EQ41" s="236"/>
      <c r="ER41" s="236"/>
      <c r="ES41" s="236"/>
      <c r="ET41" s="236"/>
      <c r="EU41" s="236"/>
      <c r="EV41" s="236"/>
      <c r="EW41" s="236"/>
      <c r="EX41" s="236"/>
      <c r="EY41" s="236"/>
      <c r="EZ41" s="236"/>
      <c r="FA41" s="236"/>
      <c r="FB41" s="236"/>
      <c r="FC41" s="236"/>
      <c r="FD41" s="236"/>
      <c r="FE41" s="24"/>
      <c r="FF41" s="334"/>
      <c r="FG41" s="334"/>
      <c r="FH41" s="334"/>
      <c r="FI41" s="334"/>
      <c r="FJ41" s="334"/>
      <c r="FK41" s="334"/>
      <c r="FL41" s="334"/>
      <c r="FM41" s="334"/>
      <c r="FN41" s="334"/>
      <c r="FO41" s="334"/>
      <c r="FP41" s="334"/>
      <c r="FQ41" s="334"/>
      <c r="FR41" s="334"/>
      <c r="FS41" s="334"/>
      <c r="FT41" s="334"/>
      <c r="FU41" s="334"/>
      <c r="FV41" s="12"/>
    </row>
    <row r="42" spans="1:184" ht="6" customHeight="1">
      <c r="A42" s="10"/>
      <c r="C42" s="246"/>
      <c r="D42" s="247"/>
      <c r="E42" s="247"/>
      <c r="F42" s="248"/>
      <c r="G42" s="252"/>
      <c r="H42" s="252"/>
      <c r="I42" s="252"/>
      <c r="J42" s="252"/>
      <c r="K42" s="315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316"/>
      <c r="AC42" s="271" t="s">
        <v>43</v>
      </c>
      <c r="AD42" s="272"/>
      <c r="AE42" s="272"/>
      <c r="AF42" s="273"/>
      <c r="AG42" s="274"/>
      <c r="AH42" s="275"/>
      <c r="AI42" s="275"/>
      <c r="AJ42" s="275"/>
      <c r="AK42" s="275"/>
      <c r="AL42" s="275"/>
      <c r="AM42" s="275"/>
      <c r="AN42" s="275"/>
      <c r="AO42" s="275"/>
      <c r="AP42" s="275"/>
      <c r="AQ42" s="275"/>
      <c r="AR42" s="275"/>
      <c r="AS42" s="275"/>
      <c r="AT42" s="275"/>
      <c r="AU42" s="275"/>
      <c r="AV42" s="275"/>
      <c r="AW42" s="275"/>
      <c r="AX42" s="275"/>
      <c r="AY42" s="275"/>
      <c r="AZ42" s="275"/>
      <c r="BA42" s="275"/>
      <c r="BB42" s="275"/>
      <c r="BC42" s="275"/>
      <c r="BD42" s="275"/>
      <c r="BE42" s="275"/>
      <c r="BF42" s="275"/>
      <c r="BG42" s="275"/>
      <c r="BH42" s="275"/>
      <c r="BI42" s="275"/>
      <c r="BJ42" s="275"/>
      <c r="BK42" s="275"/>
      <c r="BL42" s="275"/>
      <c r="BM42" s="275"/>
      <c r="BN42" s="275"/>
      <c r="BO42" s="275"/>
      <c r="BP42" s="275"/>
      <c r="BQ42" s="277">
        <v>18</v>
      </c>
      <c r="BR42" s="277"/>
      <c r="BS42" s="277"/>
      <c r="BT42" s="277"/>
      <c r="BU42" s="277"/>
      <c r="BV42" s="277"/>
      <c r="BW42" s="277"/>
      <c r="BX42" s="277"/>
      <c r="BY42" s="278">
        <f>ROUNDDOWN(AG42*(BQ42/100)/1000,0)</f>
        <v>0</v>
      </c>
      <c r="BZ42" s="278"/>
      <c r="CA42" s="278"/>
      <c r="CB42" s="278"/>
      <c r="CC42" s="278"/>
      <c r="CD42" s="278"/>
      <c r="CE42" s="278"/>
      <c r="CF42" s="278"/>
      <c r="CG42" s="278"/>
      <c r="CH42" s="278"/>
      <c r="CI42" s="278"/>
      <c r="CJ42" s="278"/>
      <c r="CK42" s="278"/>
      <c r="CL42" s="278"/>
      <c r="CM42" s="278"/>
      <c r="CN42" s="278"/>
      <c r="CO42" s="278"/>
      <c r="CP42" s="278"/>
      <c r="CQ42" s="278"/>
      <c r="CR42" s="278"/>
      <c r="CS42" s="278"/>
      <c r="CT42" s="278"/>
      <c r="CU42" s="278"/>
      <c r="CV42" s="278"/>
      <c r="CW42" s="278"/>
      <c r="CX42" s="278"/>
      <c r="CY42" s="278"/>
      <c r="CZ42" s="279"/>
      <c r="DA42" s="280">
        <v>9</v>
      </c>
      <c r="DB42" s="281"/>
      <c r="DC42" s="281"/>
      <c r="DD42" s="281"/>
      <c r="DE42" s="281"/>
      <c r="DF42" s="281"/>
      <c r="DG42" s="281"/>
      <c r="DH42" s="281"/>
      <c r="DI42" s="281"/>
      <c r="DJ42" s="281"/>
      <c r="DK42" s="282"/>
      <c r="DL42" s="282"/>
      <c r="DM42" s="282"/>
      <c r="DN42" s="282"/>
      <c r="DO42" s="282"/>
      <c r="DP42" s="282"/>
      <c r="DQ42" s="282"/>
      <c r="DR42" s="282"/>
      <c r="DS42" s="282"/>
      <c r="DT42" s="282"/>
      <c r="DU42" s="236">
        <f>ROUNDDOWN(IF(DK42="",BY42*DA42,BY42*DK42),0)</f>
        <v>0</v>
      </c>
      <c r="DV42" s="236"/>
      <c r="DW42" s="236"/>
      <c r="DX42" s="236"/>
      <c r="DY42" s="236"/>
      <c r="DZ42" s="236"/>
      <c r="EA42" s="236"/>
      <c r="EB42" s="236"/>
      <c r="EC42" s="236"/>
      <c r="ED42" s="236"/>
      <c r="EE42" s="236"/>
      <c r="EF42" s="236"/>
      <c r="EG42" s="236"/>
      <c r="EH42" s="236"/>
      <c r="EI42" s="236"/>
      <c r="EJ42" s="236"/>
      <c r="EK42" s="236"/>
      <c r="EL42" s="236"/>
      <c r="EM42" s="236"/>
      <c r="EN42" s="236"/>
      <c r="EO42" s="236"/>
      <c r="EP42" s="236"/>
      <c r="EQ42" s="236"/>
      <c r="ER42" s="236"/>
      <c r="ES42" s="236"/>
      <c r="ET42" s="236"/>
      <c r="EU42" s="236"/>
      <c r="EV42" s="236"/>
      <c r="EW42" s="236"/>
      <c r="EX42" s="236"/>
      <c r="EY42" s="236"/>
      <c r="EZ42" s="236"/>
      <c r="FA42" s="236"/>
      <c r="FB42" s="236"/>
      <c r="FC42" s="236"/>
      <c r="FD42" s="236"/>
      <c r="FE42" s="24"/>
      <c r="FF42" s="334" t="s">
        <v>54</v>
      </c>
      <c r="FG42" s="334"/>
      <c r="FH42" s="334"/>
      <c r="FI42" s="334"/>
      <c r="FJ42" s="334"/>
      <c r="FK42" s="334"/>
      <c r="FL42" s="334"/>
      <c r="FM42" s="334"/>
      <c r="FN42" s="334"/>
      <c r="FO42" s="334"/>
      <c r="FP42" s="334"/>
      <c r="FQ42" s="334"/>
      <c r="FR42" s="334"/>
      <c r="FS42" s="334"/>
      <c r="FT42" s="334"/>
      <c r="FU42" s="334"/>
      <c r="FV42" s="12"/>
      <c r="FZ42" s="1"/>
    </row>
    <row r="43" spans="1:184" ht="6" customHeight="1">
      <c r="A43" s="10"/>
      <c r="C43" s="246"/>
      <c r="D43" s="247"/>
      <c r="E43" s="247"/>
      <c r="F43" s="248"/>
      <c r="G43" s="252"/>
      <c r="H43" s="252"/>
      <c r="I43" s="252"/>
      <c r="J43" s="252"/>
      <c r="K43" s="315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316"/>
      <c r="AC43" s="271"/>
      <c r="AD43" s="272"/>
      <c r="AE43" s="272"/>
      <c r="AF43" s="273"/>
      <c r="AG43" s="276"/>
      <c r="AH43" s="275"/>
      <c r="AI43" s="275"/>
      <c r="AJ43" s="275"/>
      <c r="AK43" s="275"/>
      <c r="AL43" s="275"/>
      <c r="AM43" s="275"/>
      <c r="AN43" s="275"/>
      <c r="AO43" s="275"/>
      <c r="AP43" s="275"/>
      <c r="AQ43" s="275"/>
      <c r="AR43" s="275"/>
      <c r="AS43" s="275"/>
      <c r="AT43" s="275"/>
      <c r="AU43" s="275"/>
      <c r="AV43" s="275"/>
      <c r="AW43" s="275"/>
      <c r="AX43" s="275"/>
      <c r="AY43" s="275"/>
      <c r="AZ43" s="275"/>
      <c r="BA43" s="275"/>
      <c r="BB43" s="275"/>
      <c r="BC43" s="275"/>
      <c r="BD43" s="275"/>
      <c r="BE43" s="275"/>
      <c r="BF43" s="275"/>
      <c r="BG43" s="275"/>
      <c r="BH43" s="275"/>
      <c r="BI43" s="275"/>
      <c r="BJ43" s="275"/>
      <c r="BK43" s="275"/>
      <c r="BL43" s="275"/>
      <c r="BM43" s="275"/>
      <c r="BN43" s="275"/>
      <c r="BO43" s="275"/>
      <c r="BP43" s="275"/>
      <c r="BQ43" s="277"/>
      <c r="BR43" s="277"/>
      <c r="BS43" s="277"/>
      <c r="BT43" s="277"/>
      <c r="BU43" s="277"/>
      <c r="BV43" s="277"/>
      <c r="BW43" s="277"/>
      <c r="BX43" s="277"/>
      <c r="BY43" s="278"/>
      <c r="BZ43" s="278"/>
      <c r="CA43" s="278"/>
      <c r="CB43" s="278"/>
      <c r="CC43" s="278"/>
      <c r="CD43" s="278"/>
      <c r="CE43" s="278"/>
      <c r="CF43" s="278"/>
      <c r="CG43" s="278"/>
      <c r="CH43" s="278"/>
      <c r="CI43" s="278"/>
      <c r="CJ43" s="278"/>
      <c r="CK43" s="278"/>
      <c r="CL43" s="278"/>
      <c r="CM43" s="278"/>
      <c r="CN43" s="278"/>
      <c r="CO43" s="278"/>
      <c r="CP43" s="278"/>
      <c r="CQ43" s="278"/>
      <c r="CR43" s="278"/>
      <c r="CS43" s="278"/>
      <c r="CT43" s="278"/>
      <c r="CU43" s="278"/>
      <c r="CV43" s="278"/>
      <c r="CW43" s="278"/>
      <c r="CX43" s="278"/>
      <c r="CY43" s="278"/>
      <c r="CZ43" s="279"/>
      <c r="DA43" s="280"/>
      <c r="DB43" s="281"/>
      <c r="DC43" s="281"/>
      <c r="DD43" s="281"/>
      <c r="DE43" s="281"/>
      <c r="DF43" s="281"/>
      <c r="DG43" s="281"/>
      <c r="DH43" s="281"/>
      <c r="DI43" s="281"/>
      <c r="DJ43" s="281"/>
      <c r="DK43" s="282"/>
      <c r="DL43" s="282"/>
      <c r="DM43" s="282"/>
      <c r="DN43" s="282"/>
      <c r="DO43" s="282"/>
      <c r="DP43" s="282"/>
      <c r="DQ43" s="282"/>
      <c r="DR43" s="282"/>
      <c r="DS43" s="282"/>
      <c r="DT43" s="282"/>
      <c r="DU43" s="236"/>
      <c r="DV43" s="236"/>
      <c r="DW43" s="236"/>
      <c r="DX43" s="236"/>
      <c r="DY43" s="236"/>
      <c r="DZ43" s="236"/>
      <c r="EA43" s="236"/>
      <c r="EB43" s="236"/>
      <c r="EC43" s="236"/>
      <c r="ED43" s="236"/>
      <c r="EE43" s="236"/>
      <c r="EF43" s="236"/>
      <c r="EG43" s="236"/>
      <c r="EH43" s="236"/>
      <c r="EI43" s="236"/>
      <c r="EJ43" s="236"/>
      <c r="EK43" s="236"/>
      <c r="EL43" s="236"/>
      <c r="EM43" s="236"/>
      <c r="EN43" s="236"/>
      <c r="EO43" s="236"/>
      <c r="EP43" s="236"/>
      <c r="EQ43" s="236"/>
      <c r="ER43" s="236"/>
      <c r="ES43" s="236"/>
      <c r="ET43" s="236"/>
      <c r="EU43" s="236"/>
      <c r="EV43" s="236"/>
      <c r="EW43" s="236"/>
      <c r="EX43" s="236"/>
      <c r="EY43" s="236"/>
      <c r="EZ43" s="236"/>
      <c r="FA43" s="236"/>
      <c r="FB43" s="236"/>
      <c r="FC43" s="236"/>
      <c r="FD43" s="236"/>
      <c r="FE43" s="13"/>
      <c r="FF43" s="334"/>
      <c r="FG43" s="334"/>
      <c r="FH43" s="334"/>
      <c r="FI43" s="334"/>
      <c r="FJ43" s="334"/>
      <c r="FK43" s="334"/>
      <c r="FL43" s="334"/>
      <c r="FM43" s="334"/>
      <c r="FN43" s="334"/>
      <c r="FO43" s="334"/>
      <c r="FP43" s="334"/>
      <c r="FQ43" s="334"/>
      <c r="FR43" s="334"/>
      <c r="FS43" s="334"/>
      <c r="FT43" s="334"/>
      <c r="FU43" s="334"/>
      <c r="FV43" s="12"/>
    </row>
    <row r="44" spans="1:184" ht="6" customHeight="1">
      <c r="A44" s="10"/>
      <c r="C44" s="246"/>
      <c r="D44" s="247"/>
      <c r="E44" s="247"/>
      <c r="F44" s="248"/>
      <c r="G44" s="252"/>
      <c r="H44" s="252"/>
      <c r="I44" s="252"/>
      <c r="J44" s="252"/>
      <c r="K44" s="315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316"/>
      <c r="AC44" s="271" t="s">
        <v>44</v>
      </c>
      <c r="AD44" s="272"/>
      <c r="AE44" s="272"/>
      <c r="AF44" s="273"/>
      <c r="AG44" s="309"/>
      <c r="AH44" s="310"/>
      <c r="AI44" s="310"/>
      <c r="AJ44" s="310"/>
      <c r="AK44" s="310"/>
      <c r="AL44" s="310"/>
      <c r="AM44" s="310"/>
      <c r="AN44" s="310"/>
      <c r="AO44" s="310"/>
      <c r="AP44" s="310"/>
      <c r="AQ44" s="310"/>
      <c r="AR44" s="310"/>
      <c r="AS44" s="310"/>
      <c r="AT44" s="310"/>
      <c r="AU44" s="310"/>
      <c r="AV44" s="310"/>
      <c r="AW44" s="310"/>
      <c r="AX44" s="310"/>
      <c r="AY44" s="310"/>
      <c r="AZ44" s="310"/>
      <c r="BA44" s="310"/>
      <c r="BB44" s="310"/>
      <c r="BC44" s="310"/>
      <c r="BD44" s="310"/>
      <c r="BE44" s="310"/>
      <c r="BF44" s="310"/>
      <c r="BG44" s="310"/>
      <c r="BH44" s="310"/>
      <c r="BI44" s="310"/>
      <c r="BJ44" s="310"/>
      <c r="BK44" s="310"/>
      <c r="BL44" s="310"/>
      <c r="BM44" s="310"/>
      <c r="BN44" s="310"/>
      <c r="BO44" s="310"/>
      <c r="BP44" s="310"/>
      <c r="BQ44" s="277">
        <v>17</v>
      </c>
      <c r="BR44" s="277"/>
      <c r="BS44" s="277"/>
      <c r="BT44" s="277"/>
      <c r="BU44" s="277"/>
      <c r="BV44" s="277"/>
      <c r="BW44" s="277"/>
      <c r="BX44" s="277"/>
      <c r="BY44" s="278">
        <f>ROUNDDOWN(AG44*(BQ44/100)/1000,0)</f>
        <v>0</v>
      </c>
      <c r="BZ44" s="278"/>
      <c r="CA44" s="278"/>
      <c r="CB44" s="278"/>
      <c r="CC44" s="278"/>
      <c r="CD44" s="278"/>
      <c r="CE44" s="278"/>
      <c r="CF44" s="278"/>
      <c r="CG44" s="278"/>
      <c r="CH44" s="278"/>
      <c r="CI44" s="278"/>
      <c r="CJ44" s="278"/>
      <c r="CK44" s="278"/>
      <c r="CL44" s="278"/>
      <c r="CM44" s="278"/>
      <c r="CN44" s="278"/>
      <c r="CO44" s="278"/>
      <c r="CP44" s="278"/>
      <c r="CQ44" s="278"/>
      <c r="CR44" s="278"/>
      <c r="CS44" s="278"/>
      <c r="CT44" s="278"/>
      <c r="CU44" s="278"/>
      <c r="CV44" s="278"/>
      <c r="CW44" s="278"/>
      <c r="CX44" s="278"/>
      <c r="CY44" s="278"/>
      <c r="CZ44" s="279"/>
      <c r="DA44" s="280">
        <v>9</v>
      </c>
      <c r="DB44" s="281"/>
      <c r="DC44" s="281"/>
      <c r="DD44" s="281"/>
      <c r="DE44" s="281"/>
      <c r="DF44" s="281"/>
      <c r="DG44" s="281"/>
      <c r="DH44" s="281"/>
      <c r="DI44" s="281"/>
      <c r="DJ44" s="281"/>
      <c r="DK44" s="282"/>
      <c r="DL44" s="282"/>
      <c r="DM44" s="282"/>
      <c r="DN44" s="282"/>
      <c r="DO44" s="282"/>
      <c r="DP44" s="282"/>
      <c r="DQ44" s="282"/>
      <c r="DR44" s="282"/>
      <c r="DS44" s="282"/>
      <c r="DT44" s="282"/>
      <c r="DU44" s="236">
        <f>ROUNDDOWN(IF(DK44="",BY44*DA44,BY44*DK44),0)</f>
        <v>0</v>
      </c>
      <c r="DV44" s="236"/>
      <c r="DW44" s="236"/>
      <c r="DX44" s="236"/>
      <c r="DY44" s="236"/>
      <c r="DZ44" s="236"/>
      <c r="EA44" s="236"/>
      <c r="EB44" s="236"/>
      <c r="EC44" s="236"/>
      <c r="ED44" s="236"/>
      <c r="EE44" s="236"/>
      <c r="EF44" s="236"/>
      <c r="EG44" s="236"/>
      <c r="EH44" s="236"/>
      <c r="EI44" s="236"/>
      <c r="EJ44" s="236"/>
      <c r="EK44" s="236"/>
      <c r="EL44" s="236"/>
      <c r="EM44" s="236"/>
      <c r="EN44" s="236"/>
      <c r="EO44" s="236"/>
      <c r="EP44" s="236"/>
      <c r="EQ44" s="236"/>
      <c r="ER44" s="236"/>
      <c r="ES44" s="236"/>
      <c r="ET44" s="236"/>
      <c r="EU44" s="236"/>
      <c r="EV44" s="236"/>
      <c r="EW44" s="236"/>
      <c r="EX44" s="236"/>
      <c r="EY44" s="236"/>
      <c r="EZ44" s="236"/>
      <c r="FA44" s="236"/>
      <c r="FB44" s="236"/>
      <c r="FC44" s="236"/>
      <c r="FD44" s="236"/>
      <c r="FE44" s="24"/>
      <c r="FF44" s="25"/>
      <c r="FG44" s="25"/>
      <c r="FH44" s="25"/>
      <c r="FI44" s="25"/>
      <c r="FJ44" s="25"/>
      <c r="FK44" s="25"/>
      <c r="FL44" s="25"/>
      <c r="FM44" s="25"/>
      <c r="FN44" s="25"/>
      <c r="FP44" s="23"/>
      <c r="FQ44" s="83" t="s">
        <v>37</v>
      </c>
      <c r="FR44" s="83"/>
      <c r="FS44" s="83"/>
      <c r="FT44" s="83"/>
      <c r="FU44" s="83"/>
      <c r="FV44" s="12"/>
      <c r="FW44" s="23"/>
    </row>
    <row r="45" spans="1:184" ht="6" customHeight="1">
      <c r="A45" s="10"/>
      <c r="C45" s="246"/>
      <c r="D45" s="247"/>
      <c r="E45" s="247"/>
      <c r="F45" s="248"/>
      <c r="G45" s="252"/>
      <c r="H45" s="252"/>
      <c r="I45" s="252"/>
      <c r="J45" s="252"/>
      <c r="K45" s="315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316"/>
      <c r="AC45" s="271"/>
      <c r="AD45" s="272"/>
      <c r="AE45" s="272"/>
      <c r="AF45" s="273"/>
      <c r="AG45" s="311"/>
      <c r="AH45" s="310"/>
      <c r="AI45" s="310"/>
      <c r="AJ45" s="310"/>
      <c r="AK45" s="310"/>
      <c r="AL45" s="310"/>
      <c r="AM45" s="310"/>
      <c r="AN45" s="310"/>
      <c r="AO45" s="310"/>
      <c r="AP45" s="310"/>
      <c r="AQ45" s="310"/>
      <c r="AR45" s="310"/>
      <c r="AS45" s="310"/>
      <c r="AT45" s="310"/>
      <c r="AU45" s="310"/>
      <c r="AV45" s="310"/>
      <c r="AW45" s="310"/>
      <c r="AX45" s="310"/>
      <c r="AY45" s="310"/>
      <c r="AZ45" s="310"/>
      <c r="BA45" s="310"/>
      <c r="BB45" s="310"/>
      <c r="BC45" s="310"/>
      <c r="BD45" s="310"/>
      <c r="BE45" s="310"/>
      <c r="BF45" s="310"/>
      <c r="BG45" s="310"/>
      <c r="BH45" s="310"/>
      <c r="BI45" s="310"/>
      <c r="BJ45" s="310"/>
      <c r="BK45" s="310"/>
      <c r="BL45" s="310"/>
      <c r="BM45" s="310"/>
      <c r="BN45" s="310"/>
      <c r="BO45" s="310"/>
      <c r="BP45" s="310"/>
      <c r="BQ45" s="277"/>
      <c r="BR45" s="277"/>
      <c r="BS45" s="277"/>
      <c r="BT45" s="277"/>
      <c r="BU45" s="277"/>
      <c r="BV45" s="277"/>
      <c r="BW45" s="277"/>
      <c r="BX45" s="277"/>
      <c r="BY45" s="278"/>
      <c r="BZ45" s="278"/>
      <c r="CA45" s="278"/>
      <c r="CB45" s="278"/>
      <c r="CC45" s="278"/>
      <c r="CD45" s="278"/>
      <c r="CE45" s="278"/>
      <c r="CF45" s="278"/>
      <c r="CG45" s="278"/>
      <c r="CH45" s="278"/>
      <c r="CI45" s="278"/>
      <c r="CJ45" s="278"/>
      <c r="CK45" s="278"/>
      <c r="CL45" s="278"/>
      <c r="CM45" s="278"/>
      <c r="CN45" s="278"/>
      <c r="CO45" s="278"/>
      <c r="CP45" s="278"/>
      <c r="CQ45" s="278"/>
      <c r="CR45" s="278"/>
      <c r="CS45" s="278"/>
      <c r="CT45" s="278"/>
      <c r="CU45" s="278"/>
      <c r="CV45" s="278"/>
      <c r="CW45" s="278"/>
      <c r="CX45" s="278"/>
      <c r="CY45" s="278"/>
      <c r="CZ45" s="279"/>
      <c r="DA45" s="280"/>
      <c r="DB45" s="281"/>
      <c r="DC45" s="281"/>
      <c r="DD45" s="281"/>
      <c r="DE45" s="281"/>
      <c r="DF45" s="281"/>
      <c r="DG45" s="281"/>
      <c r="DH45" s="281"/>
      <c r="DI45" s="281"/>
      <c r="DJ45" s="281"/>
      <c r="DK45" s="282"/>
      <c r="DL45" s="282"/>
      <c r="DM45" s="282"/>
      <c r="DN45" s="282"/>
      <c r="DO45" s="282"/>
      <c r="DP45" s="282"/>
      <c r="DQ45" s="282"/>
      <c r="DR45" s="282"/>
      <c r="DS45" s="282"/>
      <c r="DT45" s="282"/>
      <c r="DU45" s="236"/>
      <c r="DV45" s="236"/>
      <c r="DW45" s="236"/>
      <c r="DX45" s="236"/>
      <c r="DY45" s="236"/>
      <c r="DZ45" s="236"/>
      <c r="EA45" s="236"/>
      <c r="EB45" s="236"/>
      <c r="EC45" s="236"/>
      <c r="ED45" s="236"/>
      <c r="EE45" s="236"/>
      <c r="EF45" s="236"/>
      <c r="EG45" s="236"/>
      <c r="EH45" s="236"/>
      <c r="EI45" s="236"/>
      <c r="EJ45" s="236"/>
      <c r="EK45" s="236"/>
      <c r="EL45" s="236"/>
      <c r="EM45" s="236"/>
      <c r="EN45" s="236"/>
      <c r="EO45" s="236"/>
      <c r="EP45" s="236"/>
      <c r="EQ45" s="236"/>
      <c r="ER45" s="236"/>
      <c r="ES45" s="236"/>
      <c r="ET45" s="236"/>
      <c r="EU45" s="236"/>
      <c r="EV45" s="236"/>
      <c r="EW45" s="236"/>
      <c r="EX45" s="236"/>
      <c r="EY45" s="236"/>
      <c r="EZ45" s="236"/>
      <c r="FA45" s="236"/>
      <c r="FB45" s="236"/>
      <c r="FC45" s="236"/>
      <c r="FD45" s="236"/>
      <c r="FE45" s="24"/>
      <c r="FF45" s="25"/>
      <c r="FG45" s="25"/>
      <c r="FH45" s="25"/>
      <c r="FI45" s="25"/>
      <c r="FJ45" s="25"/>
      <c r="FK45" s="25"/>
      <c r="FL45" s="25"/>
      <c r="FM45" s="25"/>
      <c r="FN45" s="25"/>
      <c r="FO45" s="23"/>
      <c r="FP45" s="23"/>
      <c r="FQ45" s="83"/>
      <c r="FR45" s="83"/>
      <c r="FS45" s="83"/>
      <c r="FT45" s="83"/>
      <c r="FU45" s="83"/>
      <c r="FV45" s="12"/>
    </row>
    <row r="46" spans="1:184" ht="6" customHeight="1">
      <c r="A46" s="10"/>
      <c r="C46" s="246"/>
      <c r="D46" s="247"/>
      <c r="E46" s="247"/>
      <c r="F46" s="248"/>
      <c r="G46" s="252"/>
      <c r="H46" s="252"/>
      <c r="I46" s="252"/>
      <c r="J46" s="252"/>
      <c r="K46" s="315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316"/>
      <c r="AC46" s="271" t="s">
        <v>46</v>
      </c>
      <c r="AD46" s="272"/>
      <c r="AE46" s="272"/>
      <c r="AF46" s="273"/>
      <c r="AG46" s="306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307"/>
      <c r="BA46" s="307"/>
      <c r="BB46" s="307"/>
      <c r="BC46" s="307"/>
      <c r="BD46" s="307"/>
      <c r="BE46" s="307"/>
      <c r="BF46" s="307"/>
      <c r="BG46" s="307"/>
      <c r="BH46" s="307"/>
      <c r="BI46" s="307"/>
      <c r="BJ46" s="307"/>
      <c r="BK46" s="307"/>
      <c r="BL46" s="307"/>
      <c r="BM46" s="307"/>
      <c r="BN46" s="307"/>
      <c r="BO46" s="307"/>
      <c r="BP46" s="307"/>
      <c r="BQ46" s="277">
        <v>17</v>
      </c>
      <c r="BR46" s="277"/>
      <c r="BS46" s="277"/>
      <c r="BT46" s="277"/>
      <c r="BU46" s="277"/>
      <c r="BV46" s="277"/>
      <c r="BW46" s="277"/>
      <c r="BX46" s="277"/>
      <c r="BY46" s="278">
        <f>ROUNDDOWN(AG46*(BQ46/100)/1000,0)</f>
        <v>0</v>
      </c>
      <c r="BZ46" s="278"/>
      <c r="CA46" s="278"/>
      <c r="CB46" s="278"/>
      <c r="CC46" s="278"/>
      <c r="CD46" s="278"/>
      <c r="CE46" s="278"/>
      <c r="CF46" s="278"/>
      <c r="CG46" s="278"/>
      <c r="CH46" s="278"/>
      <c r="CI46" s="278"/>
      <c r="CJ46" s="278"/>
      <c r="CK46" s="278"/>
      <c r="CL46" s="278"/>
      <c r="CM46" s="278"/>
      <c r="CN46" s="278"/>
      <c r="CO46" s="278"/>
      <c r="CP46" s="278"/>
      <c r="CQ46" s="278"/>
      <c r="CR46" s="278"/>
      <c r="CS46" s="278"/>
      <c r="CT46" s="278"/>
      <c r="CU46" s="278"/>
      <c r="CV46" s="278"/>
      <c r="CW46" s="278"/>
      <c r="CX46" s="278"/>
      <c r="CY46" s="278"/>
      <c r="CZ46" s="279"/>
      <c r="DA46" s="280">
        <v>9</v>
      </c>
      <c r="DB46" s="281"/>
      <c r="DC46" s="281"/>
      <c r="DD46" s="281"/>
      <c r="DE46" s="281"/>
      <c r="DF46" s="281"/>
      <c r="DG46" s="281"/>
      <c r="DH46" s="281"/>
      <c r="DI46" s="281"/>
      <c r="DJ46" s="281"/>
      <c r="DK46" s="282"/>
      <c r="DL46" s="282"/>
      <c r="DM46" s="282"/>
      <c r="DN46" s="282"/>
      <c r="DO46" s="282"/>
      <c r="DP46" s="282"/>
      <c r="DQ46" s="282"/>
      <c r="DR46" s="282"/>
      <c r="DS46" s="282"/>
      <c r="DT46" s="282"/>
      <c r="DU46" s="236">
        <f>ROUNDDOWN(IF(DK46="",BY46*DA46,BY46*DK46),0)</f>
        <v>0</v>
      </c>
      <c r="DV46" s="236"/>
      <c r="DW46" s="236"/>
      <c r="DX46" s="236"/>
      <c r="DY46" s="236"/>
      <c r="DZ46" s="236"/>
      <c r="EA46" s="236"/>
      <c r="EB46" s="236"/>
      <c r="EC46" s="236"/>
      <c r="ED46" s="236"/>
      <c r="EE46" s="236"/>
      <c r="EF46" s="236"/>
      <c r="EG46" s="236"/>
      <c r="EH46" s="236"/>
      <c r="EI46" s="236"/>
      <c r="EJ46" s="236"/>
      <c r="EK46" s="236"/>
      <c r="EL46" s="236"/>
      <c r="EM46" s="236"/>
      <c r="EN46" s="236"/>
      <c r="EO46" s="236"/>
      <c r="EP46" s="236"/>
      <c r="EQ46" s="236"/>
      <c r="ER46" s="236"/>
      <c r="ES46" s="236"/>
      <c r="ET46" s="236"/>
      <c r="EU46" s="236"/>
      <c r="EV46" s="236"/>
      <c r="EW46" s="236"/>
      <c r="EX46" s="236"/>
      <c r="EY46" s="236"/>
      <c r="EZ46" s="236"/>
      <c r="FA46" s="236"/>
      <c r="FB46" s="236"/>
      <c r="FC46" s="236"/>
      <c r="FD46" s="236"/>
      <c r="FE46" s="13"/>
      <c r="FF46" s="335"/>
      <c r="FG46" s="336"/>
      <c r="FH46" s="336"/>
      <c r="FI46" s="336"/>
      <c r="FJ46" s="336"/>
      <c r="FK46" s="336"/>
      <c r="FL46" s="336"/>
      <c r="FM46" s="336"/>
      <c r="FN46" s="336"/>
      <c r="FO46" s="336"/>
      <c r="FP46" s="336"/>
      <c r="FQ46" s="336"/>
      <c r="FR46" s="336"/>
      <c r="FS46" s="336"/>
      <c r="FT46" s="336"/>
      <c r="FU46" s="337"/>
      <c r="FV46" s="12"/>
    </row>
    <row r="47" spans="1:184" ht="6" customHeight="1">
      <c r="A47" s="10"/>
      <c r="C47" s="249"/>
      <c r="D47" s="250"/>
      <c r="E47" s="250"/>
      <c r="F47" s="251"/>
      <c r="G47" s="252"/>
      <c r="H47" s="252"/>
      <c r="I47" s="252"/>
      <c r="J47" s="252"/>
      <c r="K47" s="317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9"/>
      <c r="AC47" s="271"/>
      <c r="AD47" s="272"/>
      <c r="AE47" s="272"/>
      <c r="AF47" s="273"/>
      <c r="AG47" s="308"/>
      <c r="AH47" s="307"/>
      <c r="AI47" s="307"/>
      <c r="AJ47" s="307"/>
      <c r="AK47" s="307"/>
      <c r="AL47" s="307"/>
      <c r="AM47" s="307"/>
      <c r="AN47" s="307"/>
      <c r="AO47" s="307"/>
      <c r="AP47" s="307"/>
      <c r="AQ47" s="307"/>
      <c r="AR47" s="307"/>
      <c r="AS47" s="307"/>
      <c r="AT47" s="307"/>
      <c r="AU47" s="307"/>
      <c r="AV47" s="307"/>
      <c r="AW47" s="307"/>
      <c r="AX47" s="307"/>
      <c r="AY47" s="307"/>
      <c r="AZ47" s="307"/>
      <c r="BA47" s="307"/>
      <c r="BB47" s="307"/>
      <c r="BC47" s="307"/>
      <c r="BD47" s="307"/>
      <c r="BE47" s="307"/>
      <c r="BF47" s="307"/>
      <c r="BG47" s="307"/>
      <c r="BH47" s="307"/>
      <c r="BI47" s="307"/>
      <c r="BJ47" s="307"/>
      <c r="BK47" s="307"/>
      <c r="BL47" s="307"/>
      <c r="BM47" s="307"/>
      <c r="BN47" s="307"/>
      <c r="BO47" s="307"/>
      <c r="BP47" s="307"/>
      <c r="BQ47" s="277"/>
      <c r="BR47" s="277"/>
      <c r="BS47" s="277"/>
      <c r="BT47" s="277"/>
      <c r="BU47" s="277"/>
      <c r="BV47" s="277"/>
      <c r="BW47" s="277"/>
      <c r="BX47" s="277"/>
      <c r="BY47" s="278"/>
      <c r="BZ47" s="278"/>
      <c r="CA47" s="278"/>
      <c r="CB47" s="278"/>
      <c r="CC47" s="278"/>
      <c r="CD47" s="278"/>
      <c r="CE47" s="278"/>
      <c r="CF47" s="278"/>
      <c r="CG47" s="278"/>
      <c r="CH47" s="278"/>
      <c r="CI47" s="278"/>
      <c r="CJ47" s="278"/>
      <c r="CK47" s="278"/>
      <c r="CL47" s="278"/>
      <c r="CM47" s="278"/>
      <c r="CN47" s="278"/>
      <c r="CO47" s="278"/>
      <c r="CP47" s="278"/>
      <c r="CQ47" s="278"/>
      <c r="CR47" s="278"/>
      <c r="CS47" s="278"/>
      <c r="CT47" s="278"/>
      <c r="CU47" s="278"/>
      <c r="CV47" s="278"/>
      <c r="CW47" s="278"/>
      <c r="CX47" s="278"/>
      <c r="CY47" s="278"/>
      <c r="CZ47" s="279"/>
      <c r="DA47" s="280"/>
      <c r="DB47" s="281"/>
      <c r="DC47" s="281"/>
      <c r="DD47" s="281"/>
      <c r="DE47" s="281"/>
      <c r="DF47" s="281"/>
      <c r="DG47" s="281"/>
      <c r="DH47" s="281"/>
      <c r="DI47" s="281"/>
      <c r="DJ47" s="281"/>
      <c r="DK47" s="282"/>
      <c r="DL47" s="282"/>
      <c r="DM47" s="282"/>
      <c r="DN47" s="282"/>
      <c r="DO47" s="282"/>
      <c r="DP47" s="282"/>
      <c r="DQ47" s="282"/>
      <c r="DR47" s="282"/>
      <c r="DS47" s="282"/>
      <c r="DT47" s="282"/>
      <c r="DU47" s="236"/>
      <c r="DV47" s="236"/>
      <c r="DW47" s="236"/>
      <c r="DX47" s="236"/>
      <c r="DY47" s="236"/>
      <c r="DZ47" s="236"/>
      <c r="EA47" s="236"/>
      <c r="EB47" s="236"/>
      <c r="EC47" s="236"/>
      <c r="ED47" s="236"/>
      <c r="EE47" s="236"/>
      <c r="EF47" s="236"/>
      <c r="EG47" s="236"/>
      <c r="EH47" s="236"/>
      <c r="EI47" s="236"/>
      <c r="EJ47" s="236"/>
      <c r="EK47" s="236"/>
      <c r="EL47" s="236"/>
      <c r="EM47" s="236"/>
      <c r="EN47" s="236"/>
      <c r="EO47" s="236"/>
      <c r="EP47" s="236"/>
      <c r="EQ47" s="236"/>
      <c r="ER47" s="236"/>
      <c r="ES47" s="236"/>
      <c r="ET47" s="236"/>
      <c r="EU47" s="236"/>
      <c r="EV47" s="236"/>
      <c r="EW47" s="236"/>
      <c r="EX47" s="236"/>
      <c r="EY47" s="236"/>
      <c r="EZ47" s="236"/>
      <c r="FA47" s="236"/>
      <c r="FB47" s="236"/>
      <c r="FC47" s="236"/>
      <c r="FD47" s="236"/>
      <c r="FE47" s="13"/>
      <c r="FF47" s="338"/>
      <c r="FG47" s="339"/>
      <c r="FH47" s="339"/>
      <c r="FI47" s="339"/>
      <c r="FJ47" s="339"/>
      <c r="FK47" s="339"/>
      <c r="FL47" s="339"/>
      <c r="FM47" s="339"/>
      <c r="FN47" s="339"/>
      <c r="FO47" s="339"/>
      <c r="FP47" s="339"/>
      <c r="FQ47" s="339"/>
      <c r="FR47" s="339"/>
      <c r="FS47" s="339"/>
      <c r="FT47" s="339"/>
      <c r="FU47" s="340"/>
      <c r="FV47" s="12"/>
    </row>
    <row r="48" spans="1:184" ht="6" customHeight="1">
      <c r="A48" s="6" t="str">
        <f>C48</f>
        <v>34</v>
      </c>
      <c r="B48" s="2">
        <v>5</v>
      </c>
      <c r="C48" s="243" t="s">
        <v>55</v>
      </c>
      <c r="D48" s="244"/>
      <c r="E48" s="244"/>
      <c r="F48" s="245"/>
      <c r="G48" s="252"/>
      <c r="H48" s="252"/>
      <c r="I48" s="252"/>
      <c r="J48" s="252"/>
      <c r="K48" s="253" t="s">
        <v>56</v>
      </c>
      <c r="L48" s="254"/>
      <c r="M48" s="254"/>
      <c r="N48" s="254"/>
      <c r="O48" s="254"/>
      <c r="P48" s="254"/>
      <c r="Q48" s="254"/>
      <c r="R48" s="254"/>
      <c r="S48" s="254"/>
      <c r="T48" s="254"/>
      <c r="U48" s="254"/>
      <c r="V48" s="254"/>
      <c r="W48" s="254"/>
      <c r="X48" s="254"/>
      <c r="Y48" s="254"/>
      <c r="Z48" s="254"/>
      <c r="AA48" s="254"/>
      <c r="AB48" s="255"/>
      <c r="AC48" s="271" t="s">
        <v>41</v>
      </c>
      <c r="AD48" s="272"/>
      <c r="AE48" s="272"/>
      <c r="AF48" s="273"/>
      <c r="AG48" s="320"/>
      <c r="AH48" s="321"/>
      <c r="AI48" s="321"/>
      <c r="AJ48" s="321"/>
      <c r="AK48" s="321"/>
      <c r="AL48" s="321"/>
      <c r="AM48" s="321"/>
      <c r="AN48" s="321"/>
      <c r="AO48" s="321"/>
      <c r="AP48" s="321"/>
      <c r="AQ48" s="321"/>
      <c r="AR48" s="321"/>
      <c r="AS48" s="321"/>
      <c r="AT48" s="321"/>
      <c r="AU48" s="321"/>
      <c r="AV48" s="321"/>
      <c r="AW48" s="321"/>
      <c r="AX48" s="321"/>
      <c r="AY48" s="321"/>
      <c r="AZ48" s="321"/>
      <c r="BA48" s="321"/>
      <c r="BB48" s="321"/>
      <c r="BC48" s="321"/>
      <c r="BD48" s="321"/>
      <c r="BE48" s="321"/>
      <c r="BF48" s="321"/>
      <c r="BG48" s="321"/>
      <c r="BH48" s="321"/>
      <c r="BI48" s="321"/>
      <c r="BJ48" s="321"/>
      <c r="BK48" s="321"/>
      <c r="BL48" s="321"/>
      <c r="BM48" s="321"/>
      <c r="BN48" s="321"/>
      <c r="BO48" s="321"/>
      <c r="BP48" s="321"/>
      <c r="BQ48" s="277">
        <v>23</v>
      </c>
      <c r="BR48" s="277"/>
      <c r="BS48" s="277"/>
      <c r="BT48" s="277"/>
      <c r="BU48" s="277"/>
      <c r="BV48" s="277"/>
      <c r="BW48" s="277"/>
      <c r="BX48" s="277"/>
      <c r="BY48" s="278">
        <f>ROUNDDOWN(AG48*(BQ48/100)/1000,0)</f>
        <v>0</v>
      </c>
      <c r="BZ48" s="278"/>
      <c r="CA48" s="278"/>
      <c r="CB48" s="278"/>
      <c r="CC48" s="278"/>
      <c r="CD48" s="278"/>
      <c r="CE48" s="278"/>
      <c r="CF48" s="278"/>
      <c r="CG48" s="278"/>
      <c r="CH48" s="278"/>
      <c r="CI48" s="278"/>
      <c r="CJ48" s="278"/>
      <c r="CK48" s="278"/>
      <c r="CL48" s="278"/>
      <c r="CM48" s="278"/>
      <c r="CN48" s="278"/>
      <c r="CO48" s="278"/>
      <c r="CP48" s="278"/>
      <c r="CQ48" s="278"/>
      <c r="CR48" s="278"/>
      <c r="CS48" s="278"/>
      <c r="CT48" s="278"/>
      <c r="CU48" s="278"/>
      <c r="CV48" s="278"/>
      <c r="CW48" s="278"/>
      <c r="CX48" s="278"/>
      <c r="CY48" s="278"/>
      <c r="CZ48" s="279"/>
      <c r="DA48" s="280">
        <v>17</v>
      </c>
      <c r="DB48" s="281"/>
      <c r="DC48" s="281"/>
      <c r="DD48" s="281"/>
      <c r="DE48" s="281"/>
      <c r="DF48" s="281"/>
      <c r="DG48" s="281"/>
      <c r="DH48" s="281"/>
      <c r="DI48" s="281"/>
      <c r="DJ48" s="281"/>
      <c r="DK48" s="282"/>
      <c r="DL48" s="282"/>
      <c r="DM48" s="282"/>
      <c r="DN48" s="282"/>
      <c r="DO48" s="282"/>
      <c r="DP48" s="282"/>
      <c r="DQ48" s="282"/>
      <c r="DR48" s="282"/>
      <c r="DS48" s="282"/>
      <c r="DT48" s="282"/>
      <c r="DU48" s="236">
        <f>ROUNDDOWN(IF(DK48="",BY48*DA48,BY48*DK48),0)</f>
        <v>0</v>
      </c>
      <c r="DV48" s="236"/>
      <c r="DW48" s="236"/>
      <c r="DX48" s="236"/>
      <c r="DY48" s="236"/>
      <c r="DZ48" s="236"/>
      <c r="EA48" s="236"/>
      <c r="EB48" s="236"/>
      <c r="EC48" s="236"/>
      <c r="ED48" s="236"/>
      <c r="EE48" s="236"/>
      <c r="EF48" s="236"/>
      <c r="EG48" s="236"/>
      <c r="EH48" s="236"/>
      <c r="EI48" s="236"/>
      <c r="EJ48" s="236"/>
      <c r="EK48" s="236"/>
      <c r="EL48" s="236"/>
      <c r="EM48" s="236"/>
      <c r="EN48" s="236"/>
      <c r="EO48" s="236"/>
      <c r="EP48" s="236"/>
      <c r="EQ48" s="236"/>
      <c r="ER48" s="236"/>
      <c r="ES48" s="236"/>
      <c r="ET48" s="236"/>
      <c r="EU48" s="236"/>
      <c r="EV48" s="236"/>
      <c r="EW48" s="236"/>
      <c r="EX48" s="236"/>
      <c r="EY48" s="236"/>
      <c r="EZ48" s="236"/>
      <c r="FA48" s="236"/>
      <c r="FB48" s="236"/>
      <c r="FC48" s="236"/>
      <c r="FD48" s="236"/>
      <c r="FE48" s="13"/>
      <c r="FF48" s="341"/>
      <c r="FG48" s="342"/>
      <c r="FH48" s="342"/>
      <c r="FI48" s="342"/>
      <c r="FJ48" s="342"/>
      <c r="FK48" s="342"/>
      <c r="FL48" s="342"/>
      <c r="FM48" s="342"/>
      <c r="FN48" s="342"/>
      <c r="FO48" s="342"/>
      <c r="FP48" s="342"/>
      <c r="FQ48" s="342"/>
      <c r="FR48" s="342"/>
      <c r="FS48" s="342"/>
      <c r="FT48" s="342"/>
      <c r="FU48" s="343"/>
      <c r="FV48" s="12"/>
    </row>
    <row r="49" spans="1:179" ht="6" customHeight="1">
      <c r="A49" s="10"/>
      <c r="C49" s="246"/>
      <c r="D49" s="247"/>
      <c r="E49" s="247"/>
      <c r="F49" s="248"/>
      <c r="G49" s="252"/>
      <c r="H49" s="252"/>
      <c r="I49" s="252"/>
      <c r="J49" s="252"/>
      <c r="K49" s="256"/>
      <c r="L49" s="257"/>
      <c r="M49" s="257"/>
      <c r="N49" s="257"/>
      <c r="O49" s="257"/>
      <c r="P49" s="257"/>
      <c r="Q49" s="257"/>
      <c r="R49" s="257"/>
      <c r="S49" s="257"/>
      <c r="T49" s="257"/>
      <c r="U49" s="257"/>
      <c r="V49" s="257"/>
      <c r="W49" s="257"/>
      <c r="X49" s="257"/>
      <c r="Y49" s="257"/>
      <c r="Z49" s="257"/>
      <c r="AA49" s="257"/>
      <c r="AB49" s="258"/>
      <c r="AC49" s="271"/>
      <c r="AD49" s="272"/>
      <c r="AE49" s="272"/>
      <c r="AF49" s="273"/>
      <c r="AG49" s="322"/>
      <c r="AH49" s="321"/>
      <c r="AI49" s="321"/>
      <c r="AJ49" s="321"/>
      <c r="AK49" s="321"/>
      <c r="AL49" s="321"/>
      <c r="AM49" s="321"/>
      <c r="AN49" s="321"/>
      <c r="AO49" s="321"/>
      <c r="AP49" s="321"/>
      <c r="AQ49" s="321"/>
      <c r="AR49" s="321"/>
      <c r="AS49" s="321"/>
      <c r="AT49" s="321"/>
      <c r="AU49" s="321"/>
      <c r="AV49" s="321"/>
      <c r="AW49" s="321"/>
      <c r="AX49" s="321"/>
      <c r="AY49" s="321"/>
      <c r="AZ49" s="321"/>
      <c r="BA49" s="321"/>
      <c r="BB49" s="321"/>
      <c r="BC49" s="321"/>
      <c r="BD49" s="321"/>
      <c r="BE49" s="321"/>
      <c r="BF49" s="321"/>
      <c r="BG49" s="321"/>
      <c r="BH49" s="321"/>
      <c r="BI49" s="321"/>
      <c r="BJ49" s="321"/>
      <c r="BK49" s="321"/>
      <c r="BL49" s="321"/>
      <c r="BM49" s="321"/>
      <c r="BN49" s="321"/>
      <c r="BO49" s="321"/>
      <c r="BP49" s="321"/>
      <c r="BQ49" s="277"/>
      <c r="BR49" s="277"/>
      <c r="BS49" s="277"/>
      <c r="BT49" s="277"/>
      <c r="BU49" s="277"/>
      <c r="BV49" s="277"/>
      <c r="BW49" s="277"/>
      <c r="BX49" s="277"/>
      <c r="BY49" s="278"/>
      <c r="BZ49" s="278"/>
      <c r="CA49" s="278"/>
      <c r="CB49" s="278"/>
      <c r="CC49" s="278"/>
      <c r="CD49" s="278"/>
      <c r="CE49" s="278"/>
      <c r="CF49" s="278"/>
      <c r="CG49" s="278"/>
      <c r="CH49" s="278"/>
      <c r="CI49" s="278"/>
      <c r="CJ49" s="278"/>
      <c r="CK49" s="278"/>
      <c r="CL49" s="278"/>
      <c r="CM49" s="278"/>
      <c r="CN49" s="278"/>
      <c r="CO49" s="278"/>
      <c r="CP49" s="278"/>
      <c r="CQ49" s="278"/>
      <c r="CR49" s="278"/>
      <c r="CS49" s="278"/>
      <c r="CT49" s="278"/>
      <c r="CU49" s="278"/>
      <c r="CV49" s="278"/>
      <c r="CW49" s="278"/>
      <c r="CX49" s="278"/>
      <c r="CY49" s="278"/>
      <c r="CZ49" s="279"/>
      <c r="DA49" s="280"/>
      <c r="DB49" s="281"/>
      <c r="DC49" s="281"/>
      <c r="DD49" s="281"/>
      <c r="DE49" s="281"/>
      <c r="DF49" s="281"/>
      <c r="DG49" s="281"/>
      <c r="DH49" s="281"/>
      <c r="DI49" s="281"/>
      <c r="DJ49" s="281"/>
      <c r="DK49" s="282"/>
      <c r="DL49" s="282"/>
      <c r="DM49" s="282"/>
      <c r="DN49" s="282"/>
      <c r="DO49" s="282"/>
      <c r="DP49" s="282"/>
      <c r="DQ49" s="282"/>
      <c r="DR49" s="282"/>
      <c r="DS49" s="282"/>
      <c r="DT49" s="282"/>
      <c r="DU49" s="236"/>
      <c r="DV49" s="236"/>
      <c r="DW49" s="236"/>
      <c r="DX49" s="236"/>
      <c r="DY49" s="236"/>
      <c r="DZ49" s="236"/>
      <c r="EA49" s="236"/>
      <c r="EB49" s="236"/>
      <c r="EC49" s="236"/>
      <c r="ED49" s="236"/>
      <c r="EE49" s="236"/>
      <c r="EF49" s="236"/>
      <c r="EG49" s="236"/>
      <c r="EH49" s="236"/>
      <c r="EI49" s="236"/>
      <c r="EJ49" s="236"/>
      <c r="EK49" s="236"/>
      <c r="EL49" s="236"/>
      <c r="EM49" s="236"/>
      <c r="EN49" s="236"/>
      <c r="EO49" s="236"/>
      <c r="EP49" s="236"/>
      <c r="EQ49" s="236"/>
      <c r="ER49" s="236"/>
      <c r="ES49" s="236"/>
      <c r="ET49" s="236"/>
      <c r="EU49" s="236"/>
      <c r="EV49" s="236"/>
      <c r="EW49" s="236"/>
      <c r="EX49" s="236"/>
      <c r="EY49" s="236"/>
      <c r="EZ49" s="236"/>
      <c r="FA49" s="236"/>
      <c r="FB49" s="236"/>
      <c r="FC49" s="236"/>
      <c r="FD49" s="236"/>
      <c r="FE49" s="13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7"/>
      <c r="FV49" s="12"/>
    </row>
    <row r="50" spans="1:179" ht="6" customHeight="1">
      <c r="A50" s="10"/>
      <c r="C50" s="246"/>
      <c r="D50" s="247"/>
      <c r="E50" s="247"/>
      <c r="F50" s="248"/>
      <c r="G50" s="252"/>
      <c r="H50" s="252"/>
      <c r="I50" s="252"/>
      <c r="J50" s="252"/>
      <c r="K50" s="256"/>
      <c r="L50" s="257"/>
      <c r="M50" s="257"/>
      <c r="N50" s="257"/>
      <c r="O50" s="257"/>
      <c r="P50" s="257"/>
      <c r="Q50" s="257"/>
      <c r="R50" s="257"/>
      <c r="S50" s="257"/>
      <c r="T50" s="257"/>
      <c r="U50" s="257"/>
      <c r="V50" s="257"/>
      <c r="W50" s="257"/>
      <c r="X50" s="257"/>
      <c r="Y50" s="257"/>
      <c r="Z50" s="257"/>
      <c r="AA50" s="257"/>
      <c r="AB50" s="258"/>
      <c r="AC50" s="271" t="s">
        <v>43</v>
      </c>
      <c r="AD50" s="272"/>
      <c r="AE50" s="272"/>
      <c r="AF50" s="273"/>
      <c r="AG50" s="274"/>
      <c r="AH50" s="275"/>
      <c r="AI50" s="275"/>
      <c r="AJ50" s="275"/>
      <c r="AK50" s="275"/>
      <c r="AL50" s="275"/>
      <c r="AM50" s="275"/>
      <c r="AN50" s="275"/>
      <c r="AO50" s="275"/>
      <c r="AP50" s="275"/>
      <c r="AQ50" s="275"/>
      <c r="AR50" s="275"/>
      <c r="AS50" s="275"/>
      <c r="AT50" s="275"/>
      <c r="AU50" s="275"/>
      <c r="AV50" s="275"/>
      <c r="AW50" s="275"/>
      <c r="AX50" s="275"/>
      <c r="AY50" s="275"/>
      <c r="AZ50" s="275"/>
      <c r="BA50" s="275"/>
      <c r="BB50" s="275"/>
      <c r="BC50" s="275"/>
      <c r="BD50" s="275"/>
      <c r="BE50" s="275"/>
      <c r="BF50" s="275"/>
      <c r="BG50" s="275"/>
      <c r="BH50" s="275"/>
      <c r="BI50" s="275"/>
      <c r="BJ50" s="275"/>
      <c r="BK50" s="275"/>
      <c r="BL50" s="275"/>
      <c r="BM50" s="275"/>
      <c r="BN50" s="275"/>
      <c r="BO50" s="275"/>
      <c r="BP50" s="275"/>
      <c r="BQ50" s="277">
        <v>25</v>
      </c>
      <c r="BR50" s="277"/>
      <c r="BS50" s="277"/>
      <c r="BT50" s="277"/>
      <c r="BU50" s="277"/>
      <c r="BV50" s="277"/>
      <c r="BW50" s="277"/>
      <c r="BX50" s="277"/>
      <c r="BY50" s="278">
        <f>ROUNDDOWN(AG50*(BQ50/100)/1000,0)</f>
        <v>0</v>
      </c>
      <c r="BZ50" s="278"/>
      <c r="CA50" s="278"/>
      <c r="CB50" s="278"/>
      <c r="CC50" s="278"/>
      <c r="CD50" s="278"/>
      <c r="CE50" s="278"/>
      <c r="CF50" s="278"/>
      <c r="CG50" s="278"/>
      <c r="CH50" s="278"/>
      <c r="CI50" s="278"/>
      <c r="CJ50" s="278"/>
      <c r="CK50" s="278"/>
      <c r="CL50" s="278"/>
      <c r="CM50" s="278"/>
      <c r="CN50" s="278"/>
      <c r="CO50" s="278"/>
      <c r="CP50" s="278"/>
      <c r="CQ50" s="278"/>
      <c r="CR50" s="278"/>
      <c r="CS50" s="278"/>
      <c r="CT50" s="278"/>
      <c r="CU50" s="278"/>
      <c r="CV50" s="278"/>
      <c r="CW50" s="278"/>
      <c r="CX50" s="278"/>
      <c r="CY50" s="278"/>
      <c r="CZ50" s="279"/>
      <c r="DA50" s="344">
        <v>9.5</v>
      </c>
      <c r="DB50" s="345"/>
      <c r="DC50" s="345"/>
      <c r="DD50" s="345"/>
      <c r="DE50" s="345"/>
      <c r="DF50" s="345"/>
      <c r="DG50" s="345"/>
      <c r="DH50" s="345"/>
      <c r="DI50" s="345"/>
      <c r="DJ50" s="345"/>
      <c r="DK50" s="282"/>
      <c r="DL50" s="282"/>
      <c r="DM50" s="282"/>
      <c r="DN50" s="282"/>
      <c r="DO50" s="282"/>
      <c r="DP50" s="282"/>
      <c r="DQ50" s="282"/>
      <c r="DR50" s="282"/>
      <c r="DS50" s="282"/>
      <c r="DT50" s="282"/>
      <c r="DU50" s="236">
        <f>ROUNDDOWN(IF(DK50="",BY50*DA50,BY50*DK50),0)</f>
        <v>0</v>
      </c>
      <c r="DV50" s="236"/>
      <c r="DW50" s="236"/>
      <c r="DX50" s="236"/>
      <c r="DY50" s="236"/>
      <c r="DZ50" s="236"/>
      <c r="EA50" s="236"/>
      <c r="EB50" s="236"/>
      <c r="EC50" s="236"/>
      <c r="ED50" s="236"/>
      <c r="EE50" s="236"/>
      <c r="EF50" s="236"/>
      <c r="EG50" s="236"/>
      <c r="EH50" s="236"/>
      <c r="EI50" s="236"/>
      <c r="EJ50" s="236"/>
      <c r="EK50" s="236"/>
      <c r="EL50" s="236"/>
      <c r="EM50" s="236"/>
      <c r="EN50" s="236"/>
      <c r="EO50" s="236"/>
      <c r="EP50" s="236"/>
      <c r="EQ50" s="236"/>
      <c r="ER50" s="236"/>
      <c r="ES50" s="236"/>
      <c r="ET50" s="236"/>
      <c r="EU50" s="236"/>
      <c r="EV50" s="236"/>
      <c r="EW50" s="236"/>
      <c r="EX50" s="236"/>
      <c r="EY50" s="236"/>
      <c r="EZ50" s="236"/>
      <c r="FA50" s="236"/>
      <c r="FB50" s="236"/>
      <c r="FC50" s="236"/>
      <c r="FD50" s="236"/>
      <c r="FE50" s="13"/>
      <c r="FF50" s="346" t="str">
        <f>IF(FI17=3,"③","3") &amp;".委託解除年月日"</f>
        <v>3.委託解除年月日</v>
      </c>
      <c r="FG50" s="168"/>
      <c r="FH50" s="168"/>
      <c r="FI50" s="168"/>
      <c r="FJ50" s="168"/>
      <c r="FK50" s="168"/>
      <c r="FL50" s="168"/>
      <c r="FM50" s="168"/>
      <c r="FN50" s="168"/>
      <c r="FO50" s="168"/>
      <c r="FP50" s="168"/>
      <c r="FQ50" s="168"/>
      <c r="FR50" s="168"/>
      <c r="FS50" s="168"/>
      <c r="FT50" s="168"/>
      <c r="FV50" s="12"/>
    </row>
    <row r="51" spans="1:179" ht="6" customHeight="1">
      <c r="A51" s="10"/>
      <c r="C51" s="246"/>
      <c r="D51" s="247"/>
      <c r="E51" s="247"/>
      <c r="F51" s="248"/>
      <c r="G51" s="252"/>
      <c r="H51" s="252"/>
      <c r="I51" s="252"/>
      <c r="J51" s="252"/>
      <c r="K51" s="256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8"/>
      <c r="AC51" s="271"/>
      <c r="AD51" s="272"/>
      <c r="AE51" s="272"/>
      <c r="AF51" s="273"/>
      <c r="AG51" s="276"/>
      <c r="AH51" s="275"/>
      <c r="AI51" s="275"/>
      <c r="AJ51" s="275"/>
      <c r="AK51" s="275"/>
      <c r="AL51" s="275"/>
      <c r="AM51" s="275"/>
      <c r="AN51" s="275"/>
      <c r="AO51" s="275"/>
      <c r="AP51" s="275"/>
      <c r="AQ51" s="275"/>
      <c r="AR51" s="275"/>
      <c r="AS51" s="275"/>
      <c r="AT51" s="275"/>
      <c r="AU51" s="275"/>
      <c r="AV51" s="275"/>
      <c r="AW51" s="275"/>
      <c r="AX51" s="275"/>
      <c r="AY51" s="275"/>
      <c r="AZ51" s="275"/>
      <c r="BA51" s="275"/>
      <c r="BB51" s="275"/>
      <c r="BC51" s="275"/>
      <c r="BD51" s="275"/>
      <c r="BE51" s="275"/>
      <c r="BF51" s="275"/>
      <c r="BG51" s="275"/>
      <c r="BH51" s="275"/>
      <c r="BI51" s="275"/>
      <c r="BJ51" s="275"/>
      <c r="BK51" s="275"/>
      <c r="BL51" s="275"/>
      <c r="BM51" s="275"/>
      <c r="BN51" s="275"/>
      <c r="BO51" s="275"/>
      <c r="BP51" s="275"/>
      <c r="BQ51" s="277"/>
      <c r="BR51" s="277"/>
      <c r="BS51" s="277"/>
      <c r="BT51" s="277"/>
      <c r="BU51" s="277"/>
      <c r="BV51" s="277"/>
      <c r="BW51" s="277"/>
      <c r="BX51" s="277"/>
      <c r="BY51" s="278"/>
      <c r="BZ51" s="278"/>
      <c r="CA51" s="278"/>
      <c r="CB51" s="278"/>
      <c r="CC51" s="278"/>
      <c r="CD51" s="278"/>
      <c r="CE51" s="278"/>
      <c r="CF51" s="278"/>
      <c r="CG51" s="278"/>
      <c r="CH51" s="278"/>
      <c r="CI51" s="278"/>
      <c r="CJ51" s="278"/>
      <c r="CK51" s="278"/>
      <c r="CL51" s="278"/>
      <c r="CM51" s="278"/>
      <c r="CN51" s="278"/>
      <c r="CO51" s="278"/>
      <c r="CP51" s="278"/>
      <c r="CQ51" s="278"/>
      <c r="CR51" s="278"/>
      <c r="CS51" s="278"/>
      <c r="CT51" s="278"/>
      <c r="CU51" s="278"/>
      <c r="CV51" s="278"/>
      <c r="CW51" s="278"/>
      <c r="CX51" s="278"/>
      <c r="CY51" s="278"/>
      <c r="CZ51" s="279"/>
      <c r="DA51" s="344"/>
      <c r="DB51" s="345"/>
      <c r="DC51" s="345"/>
      <c r="DD51" s="345"/>
      <c r="DE51" s="345"/>
      <c r="DF51" s="345"/>
      <c r="DG51" s="345"/>
      <c r="DH51" s="345"/>
      <c r="DI51" s="345"/>
      <c r="DJ51" s="345"/>
      <c r="DK51" s="282"/>
      <c r="DL51" s="282"/>
      <c r="DM51" s="282"/>
      <c r="DN51" s="282"/>
      <c r="DO51" s="282"/>
      <c r="DP51" s="282"/>
      <c r="DQ51" s="282"/>
      <c r="DR51" s="282"/>
      <c r="DS51" s="282"/>
      <c r="DT51" s="282"/>
      <c r="DU51" s="236"/>
      <c r="DV51" s="236"/>
      <c r="DW51" s="236"/>
      <c r="DX51" s="236"/>
      <c r="DY51" s="236"/>
      <c r="DZ51" s="236"/>
      <c r="EA51" s="236"/>
      <c r="EB51" s="236"/>
      <c r="EC51" s="236"/>
      <c r="ED51" s="236"/>
      <c r="EE51" s="236"/>
      <c r="EF51" s="236"/>
      <c r="EG51" s="236"/>
      <c r="EH51" s="236"/>
      <c r="EI51" s="236"/>
      <c r="EJ51" s="236"/>
      <c r="EK51" s="236"/>
      <c r="EL51" s="236"/>
      <c r="EM51" s="236"/>
      <c r="EN51" s="236"/>
      <c r="EO51" s="236"/>
      <c r="EP51" s="236"/>
      <c r="EQ51" s="236"/>
      <c r="ER51" s="236"/>
      <c r="ES51" s="236"/>
      <c r="ET51" s="236"/>
      <c r="EU51" s="236"/>
      <c r="EV51" s="236"/>
      <c r="EW51" s="236"/>
      <c r="EX51" s="236"/>
      <c r="EY51" s="236"/>
      <c r="EZ51" s="236"/>
      <c r="FA51" s="236"/>
      <c r="FB51" s="236"/>
      <c r="FC51" s="236"/>
      <c r="FD51" s="236"/>
      <c r="FE51" s="13"/>
      <c r="FF51" s="168"/>
      <c r="FG51" s="168"/>
      <c r="FH51" s="168"/>
      <c r="FI51" s="168"/>
      <c r="FJ51" s="168"/>
      <c r="FK51" s="168"/>
      <c r="FL51" s="168"/>
      <c r="FM51" s="168"/>
      <c r="FN51" s="168"/>
      <c r="FO51" s="168"/>
      <c r="FP51" s="168"/>
      <c r="FQ51" s="168"/>
      <c r="FR51" s="168"/>
      <c r="FS51" s="168"/>
      <c r="FT51" s="168"/>
      <c r="FV51" s="12"/>
    </row>
    <row r="52" spans="1:179" ht="6" customHeight="1">
      <c r="A52" s="10"/>
      <c r="C52" s="246"/>
      <c r="D52" s="247"/>
      <c r="E52" s="247"/>
      <c r="F52" s="248"/>
      <c r="G52" s="252"/>
      <c r="H52" s="252"/>
      <c r="I52" s="252"/>
      <c r="J52" s="252"/>
      <c r="K52" s="256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8"/>
      <c r="AC52" s="271" t="s">
        <v>44</v>
      </c>
      <c r="AD52" s="272"/>
      <c r="AE52" s="272"/>
      <c r="AF52" s="273"/>
      <c r="AG52" s="309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310"/>
      <c r="AW52" s="310"/>
      <c r="AX52" s="310"/>
      <c r="AY52" s="310"/>
      <c r="AZ52" s="310"/>
      <c r="BA52" s="310"/>
      <c r="BB52" s="310"/>
      <c r="BC52" s="310"/>
      <c r="BD52" s="310"/>
      <c r="BE52" s="310"/>
      <c r="BF52" s="310"/>
      <c r="BG52" s="310"/>
      <c r="BH52" s="310"/>
      <c r="BI52" s="310"/>
      <c r="BJ52" s="310"/>
      <c r="BK52" s="310"/>
      <c r="BL52" s="310"/>
      <c r="BM52" s="310"/>
      <c r="BN52" s="310"/>
      <c r="BO52" s="310"/>
      <c r="BP52" s="310"/>
      <c r="BQ52" s="277">
        <v>24</v>
      </c>
      <c r="BR52" s="277"/>
      <c r="BS52" s="277"/>
      <c r="BT52" s="277"/>
      <c r="BU52" s="277"/>
      <c r="BV52" s="277"/>
      <c r="BW52" s="277"/>
      <c r="BX52" s="277"/>
      <c r="BY52" s="278">
        <f>ROUNDDOWN(AG52*(BQ52/100)/1000,0)</f>
        <v>0</v>
      </c>
      <c r="BZ52" s="278"/>
      <c r="CA52" s="278"/>
      <c r="CB52" s="278"/>
      <c r="CC52" s="278"/>
      <c r="CD52" s="278"/>
      <c r="CE52" s="278"/>
      <c r="CF52" s="278"/>
      <c r="CG52" s="278"/>
      <c r="CH52" s="278"/>
      <c r="CI52" s="278"/>
      <c r="CJ52" s="278"/>
      <c r="CK52" s="278"/>
      <c r="CL52" s="278"/>
      <c r="CM52" s="278"/>
      <c r="CN52" s="278"/>
      <c r="CO52" s="278"/>
      <c r="CP52" s="278"/>
      <c r="CQ52" s="278"/>
      <c r="CR52" s="278"/>
      <c r="CS52" s="278"/>
      <c r="CT52" s="278"/>
      <c r="CU52" s="278"/>
      <c r="CV52" s="278"/>
      <c r="CW52" s="278"/>
      <c r="CX52" s="278"/>
      <c r="CY52" s="278"/>
      <c r="CZ52" s="279"/>
      <c r="DA52" s="280">
        <v>9</v>
      </c>
      <c r="DB52" s="281"/>
      <c r="DC52" s="281"/>
      <c r="DD52" s="281"/>
      <c r="DE52" s="281"/>
      <c r="DF52" s="281"/>
      <c r="DG52" s="281"/>
      <c r="DH52" s="281"/>
      <c r="DI52" s="281"/>
      <c r="DJ52" s="281"/>
      <c r="DK52" s="282"/>
      <c r="DL52" s="282"/>
      <c r="DM52" s="282"/>
      <c r="DN52" s="282"/>
      <c r="DO52" s="282"/>
      <c r="DP52" s="282"/>
      <c r="DQ52" s="282"/>
      <c r="DR52" s="282"/>
      <c r="DS52" s="282"/>
      <c r="DT52" s="282"/>
      <c r="DU52" s="236">
        <f>ROUNDDOWN(IF(DK52="",BY52*DA52,BY52*DK52),0)</f>
        <v>0</v>
      </c>
      <c r="DV52" s="236"/>
      <c r="DW52" s="236"/>
      <c r="DX52" s="236"/>
      <c r="DY52" s="236"/>
      <c r="DZ52" s="236"/>
      <c r="EA52" s="236"/>
      <c r="EB52" s="236"/>
      <c r="EC52" s="236"/>
      <c r="ED52" s="236"/>
      <c r="EE52" s="236"/>
      <c r="EF52" s="236"/>
      <c r="EG52" s="236"/>
      <c r="EH52" s="236"/>
      <c r="EI52" s="236"/>
      <c r="EJ52" s="236"/>
      <c r="EK52" s="236"/>
      <c r="EL52" s="236"/>
      <c r="EM52" s="236"/>
      <c r="EN52" s="236"/>
      <c r="EO52" s="236"/>
      <c r="EP52" s="236"/>
      <c r="EQ52" s="236"/>
      <c r="ER52" s="236"/>
      <c r="ES52" s="236"/>
      <c r="ET52" s="236"/>
      <c r="EU52" s="236"/>
      <c r="EV52" s="236"/>
      <c r="EW52" s="236"/>
      <c r="EX52" s="236"/>
      <c r="EY52" s="236"/>
      <c r="EZ52" s="236"/>
      <c r="FA52" s="236"/>
      <c r="FB52" s="236"/>
      <c r="FC52" s="236"/>
      <c r="FD52" s="236"/>
      <c r="FE52" s="24"/>
      <c r="FF52" s="25"/>
      <c r="FG52" s="28"/>
      <c r="FH52" s="162" t="s">
        <v>57</v>
      </c>
      <c r="FI52" s="162"/>
      <c r="FJ52" s="28"/>
      <c r="FK52" s="28"/>
      <c r="FL52" s="28"/>
      <c r="FM52" s="28"/>
      <c r="FN52" s="347" t="s">
        <v>58</v>
      </c>
      <c r="FO52" s="347"/>
      <c r="FP52" s="28"/>
      <c r="FR52" s="28"/>
      <c r="FS52" s="347" t="s">
        <v>59</v>
      </c>
      <c r="FT52" s="347"/>
      <c r="FV52" s="12"/>
    </row>
    <row r="53" spans="1:179" ht="6" customHeight="1">
      <c r="A53" s="10"/>
      <c r="C53" s="246"/>
      <c r="D53" s="247"/>
      <c r="E53" s="247"/>
      <c r="F53" s="248"/>
      <c r="G53" s="252"/>
      <c r="H53" s="252"/>
      <c r="I53" s="252"/>
      <c r="J53" s="252"/>
      <c r="K53" s="256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8"/>
      <c r="AC53" s="271"/>
      <c r="AD53" s="272"/>
      <c r="AE53" s="272"/>
      <c r="AF53" s="273"/>
      <c r="AG53" s="311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310"/>
      <c r="BL53" s="310"/>
      <c r="BM53" s="310"/>
      <c r="BN53" s="310"/>
      <c r="BO53" s="310"/>
      <c r="BP53" s="310"/>
      <c r="BQ53" s="277"/>
      <c r="BR53" s="277"/>
      <c r="BS53" s="277"/>
      <c r="BT53" s="277"/>
      <c r="BU53" s="277"/>
      <c r="BV53" s="277"/>
      <c r="BW53" s="277"/>
      <c r="BX53" s="277"/>
      <c r="BY53" s="278"/>
      <c r="BZ53" s="278"/>
      <c r="CA53" s="278"/>
      <c r="CB53" s="278"/>
      <c r="CC53" s="278"/>
      <c r="CD53" s="278"/>
      <c r="CE53" s="278"/>
      <c r="CF53" s="278"/>
      <c r="CG53" s="278"/>
      <c r="CH53" s="278"/>
      <c r="CI53" s="278"/>
      <c r="CJ53" s="278"/>
      <c r="CK53" s="278"/>
      <c r="CL53" s="278"/>
      <c r="CM53" s="278"/>
      <c r="CN53" s="278"/>
      <c r="CO53" s="278"/>
      <c r="CP53" s="278"/>
      <c r="CQ53" s="278"/>
      <c r="CR53" s="278"/>
      <c r="CS53" s="278"/>
      <c r="CT53" s="278"/>
      <c r="CU53" s="278"/>
      <c r="CV53" s="278"/>
      <c r="CW53" s="278"/>
      <c r="CX53" s="278"/>
      <c r="CY53" s="278"/>
      <c r="CZ53" s="279"/>
      <c r="DA53" s="280"/>
      <c r="DB53" s="281"/>
      <c r="DC53" s="281"/>
      <c r="DD53" s="281"/>
      <c r="DE53" s="281"/>
      <c r="DF53" s="281"/>
      <c r="DG53" s="281"/>
      <c r="DH53" s="281"/>
      <c r="DI53" s="281"/>
      <c r="DJ53" s="281"/>
      <c r="DK53" s="282"/>
      <c r="DL53" s="282"/>
      <c r="DM53" s="282"/>
      <c r="DN53" s="282"/>
      <c r="DO53" s="282"/>
      <c r="DP53" s="282"/>
      <c r="DQ53" s="282"/>
      <c r="DR53" s="282"/>
      <c r="DS53" s="282"/>
      <c r="DT53" s="282"/>
      <c r="DU53" s="236"/>
      <c r="DV53" s="236"/>
      <c r="DW53" s="236"/>
      <c r="DX53" s="236"/>
      <c r="DY53" s="236"/>
      <c r="DZ53" s="236"/>
      <c r="EA53" s="236"/>
      <c r="EB53" s="236"/>
      <c r="EC53" s="236"/>
      <c r="ED53" s="236"/>
      <c r="EE53" s="236"/>
      <c r="EF53" s="236"/>
      <c r="EG53" s="236"/>
      <c r="EH53" s="236"/>
      <c r="EI53" s="236"/>
      <c r="EJ53" s="236"/>
      <c r="EK53" s="236"/>
      <c r="EL53" s="236"/>
      <c r="EM53" s="236"/>
      <c r="EN53" s="236"/>
      <c r="EO53" s="236"/>
      <c r="EP53" s="236"/>
      <c r="EQ53" s="236"/>
      <c r="ER53" s="236"/>
      <c r="ES53" s="236"/>
      <c r="ET53" s="236"/>
      <c r="EU53" s="236"/>
      <c r="EV53" s="236"/>
      <c r="EW53" s="236"/>
      <c r="EX53" s="236"/>
      <c r="EY53" s="236"/>
      <c r="EZ53" s="236"/>
      <c r="FA53" s="236"/>
      <c r="FB53" s="236"/>
      <c r="FC53" s="236"/>
      <c r="FD53" s="236"/>
      <c r="FE53" s="24"/>
      <c r="FF53" s="25"/>
      <c r="FG53" s="28"/>
      <c r="FH53" s="162"/>
      <c r="FI53" s="162"/>
      <c r="FJ53" s="28"/>
      <c r="FK53" s="28"/>
      <c r="FL53" s="28"/>
      <c r="FM53" s="28"/>
      <c r="FN53" s="347"/>
      <c r="FO53" s="347"/>
      <c r="FP53" s="29"/>
      <c r="FQ53" s="28"/>
      <c r="FR53" s="28"/>
      <c r="FS53" s="347"/>
      <c r="FT53" s="347"/>
      <c r="FU53" s="29"/>
      <c r="FV53" s="30"/>
      <c r="FW53" s="23"/>
    </row>
    <row r="54" spans="1:179" ht="6" customHeight="1">
      <c r="A54" s="10"/>
      <c r="C54" s="246"/>
      <c r="D54" s="247"/>
      <c r="E54" s="247"/>
      <c r="F54" s="248"/>
      <c r="G54" s="252"/>
      <c r="H54" s="252"/>
      <c r="I54" s="252"/>
      <c r="J54" s="252"/>
      <c r="K54" s="256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8"/>
      <c r="AC54" s="271" t="s">
        <v>46</v>
      </c>
      <c r="AD54" s="272"/>
      <c r="AE54" s="272"/>
      <c r="AF54" s="273"/>
      <c r="AG54" s="306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307"/>
      <c r="AW54" s="307"/>
      <c r="AX54" s="307"/>
      <c r="AY54" s="307"/>
      <c r="AZ54" s="307"/>
      <c r="BA54" s="307"/>
      <c r="BB54" s="307"/>
      <c r="BC54" s="307"/>
      <c r="BD54" s="307"/>
      <c r="BE54" s="307"/>
      <c r="BF54" s="307"/>
      <c r="BG54" s="307"/>
      <c r="BH54" s="307"/>
      <c r="BI54" s="307"/>
      <c r="BJ54" s="307"/>
      <c r="BK54" s="307"/>
      <c r="BL54" s="307"/>
      <c r="BM54" s="307"/>
      <c r="BN54" s="307"/>
      <c r="BO54" s="307"/>
      <c r="BP54" s="307"/>
      <c r="BQ54" s="277">
        <v>19</v>
      </c>
      <c r="BR54" s="277"/>
      <c r="BS54" s="277"/>
      <c r="BT54" s="277"/>
      <c r="BU54" s="277"/>
      <c r="BV54" s="277"/>
      <c r="BW54" s="277"/>
      <c r="BX54" s="277"/>
      <c r="BY54" s="278">
        <f>ROUNDDOWN(AG54*(BQ54/100)/1000,0)</f>
        <v>0</v>
      </c>
      <c r="BZ54" s="278"/>
      <c r="CA54" s="278"/>
      <c r="CB54" s="278"/>
      <c r="CC54" s="278"/>
      <c r="CD54" s="278"/>
      <c r="CE54" s="278"/>
      <c r="CF54" s="278"/>
      <c r="CG54" s="278"/>
      <c r="CH54" s="278"/>
      <c r="CI54" s="278"/>
      <c r="CJ54" s="278"/>
      <c r="CK54" s="278"/>
      <c r="CL54" s="278"/>
      <c r="CM54" s="278"/>
      <c r="CN54" s="278"/>
      <c r="CO54" s="278"/>
      <c r="CP54" s="278"/>
      <c r="CQ54" s="278"/>
      <c r="CR54" s="278"/>
      <c r="CS54" s="278"/>
      <c r="CT54" s="278"/>
      <c r="CU54" s="278"/>
      <c r="CV54" s="278"/>
      <c r="CW54" s="278"/>
      <c r="CX54" s="278"/>
      <c r="CY54" s="278"/>
      <c r="CZ54" s="279"/>
      <c r="DA54" s="280">
        <v>9</v>
      </c>
      <c r="DB54" s="281"/>
      <c r="DC54" s="281"/>
      <c r="DD54" s="281"/>
      <c r="DE54" s="281"/>
      <c r="DF54" s="281"/>
      <c r="DG54" s="281"/>
      <c r="DH54" s="281"/>
      <c r="DI54" s="281"/>
      <c r="DJ54" s="281"/>
      <c r="DK54" s="282"/>
      <c r="DL54" s="282"/>
      <c r="DM54" s="282"/>
      <c r="DN54" s="282"/>
      <c r="DO54" s="282"/>
      <c r="DP54" s="282"/>
      <c r="DQ54" s="282"/>
      <c r="DR54" s="282"/>
      <c r="DS54" s="282"/>
      <c r="DT54" s="282"/>
      <c r="DU54" s="236">
        <f>ROUNDDOWN(IF(DK54="",BY54*DA54,BY54*DK54),0)</f>
        <v>0</v>
      </c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13"/>
      <c r="FF54" s="352"/>
      <c r="FG54" s="352"/>
      <c r="FH54" s="352"/>
      <c r="FI54" s="352"/>
      <c r="FJ54" s="352"/>
      <c r="FK54" s="351"/>
      <c r="FL54" s="351"/>
      <c r="FM54" s="351"/>
      <c r="FN54" s="351"/>
      <c r="FO54" s="351"/>
      <c r="FP54" s="351"/>
      <c r="FQ54" s="351"/>
      <c r="FR54" s="351"/>
      <c r="FS54" s="351"/>
      <c r="FT54" s="351"/>
      <c r="FU54" s="351"/>
      <c r="FV54" s="30"/>
      <c r="FW54" s="23"/>
    </row>
    <row r="55" spans="1:179" ht="6" customHeight="1">
      <c r="A55" s="10"/>
      <c r="C55" s="249"/>
      <c r="D55" s="250"/>
      <c r="E55" s="250"/>
      <c r="F55" s="251"/>
      <c r="G55" s="252"/>
      <c r="H55" s="252"/>
      <c r="I55" s="252"/>
      <c r="J55" s="252"/>
      <c r="K55" s="259"/>
      <c r="L55" s="260"/>
      <c r="M55" s="260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1"/>
      <c r="AC55" s="271"/>
      <c r="AD55" s="272"/>
      <c r="AE55" s="272"/>
      <c r="AF55" s="273"/>
      <c r="AG55" s="308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  <c r="AS55" s="307"/>
      <c r="AT55" s="307"/>
      <c r="AU55" s="307"/>
      <c r="AV55" s="307"/>
      <c r="AW55" s="307"/>
      <c r="AX55" s="307"/>
      <c r="AY55" s="307"/>
      <c r="AZ55" s="307"/>
      <c r="BA55" s="307"/>
      <c r="BB55" s="307"/>
      <c r="BC55" s="307"/>
      <c r="BD55" s="307"/>
      <c r="BE55" s="307"/>
      <c r="BF55" s="307"/>
      <c r="BG55" s="307"/>
      <c r="BH55" s="307"/>
      <c r="BI55" s="307"/>
      <c r="BJ55" s="307"/>
      <c r="BK55" s="307"/>
      <c r="BL55" s="307"/>
      <c r="BM55" s="307"/>
      <c r="BN55" s="307"/>
      <c r="BO55" s="307"/>
      <c r="BP55" s="307"/>
      <c r="BQ55" s="277"/>
      <c r="BR55" s="277"/>
      <c r="BS55" s="277"/>
      <c r="BT55" s="277"/>
      <c r="BU55" s="277"/>
      <c r="BV55" s="277"/>
      <c r="BW55" s="277"/>
      <c r="BX55" s="277"/>
      <c r="BY55" s="278"/>
      <c r="BZ55" s="278"/>
      <c r="CA55" s="278"/>
      <c r="CB55" s="278"/>
      <c r="CC55" s="278"/>
      <c r="CD55" s="278"/>
      <c r="CE55" s="278"/>
      <c r="CF55" s="278"/>
      <c r="CG55" s="278"/>
      <c r="CH55" s="278"/>
      <c r="CI55" s="278"/>
      <c r="CJ55" s="278"/>
      <c r="CK55" s="278"/>
      <c r="CL55" s="278"/>
      <c r="CM55" s="278"/>
      <c r="CN55" s="278"/>
      <c r="CO55" s="278"/>
      <c r="CP55" s="278"/>
      <c r="CQ55" s="278"/>
      <c r="CR55" s="278"/>
      <c r="CS55" s="278"/>
      <c r="CT55" s="278"/>
      <c r="CU55" s="278"/>
      <c r="CV55" s="278"/>
      <c r="CW55" s="278"/>
      <c r="CX55" s="278"/>
      <c r="CY55" s="278"/>
      <c r="CZ55" s="279"/>
      <c r="DA55" s="280"/>
      <c r="DB55" s="281"/>
      <c r="DC55" s="281"/>
      <c r="DD55" s="281"/>
      <c r="DE55" s="281"/>
      <c r="DF55" s="281"/>
      <c r="DG55" s="281"/>
      <c r="DH55" s="281"/>
      <c r="DI55" s="281"/>
      <c r="DJ55" s="281"/>
      <c r="DK55" s="282"/>
      <c r="DL55" s="282"/>
      <c r="DM55" s="282"/>
      <c r="DN55" s="282"/>
      <c r="DO55" s="282"/>
      <c r="DP55" s="282"/>
      <c r="DQ55" s="282"/>
      <c r="DR55" s="282"/>
      <c r="DS55" s="282"/>
      <c r="DT55" s="282"/>
      <c r="DU55" s="236"/>
      <c r="DV55" s="236"/>
      <c r="DW55" s="236"/>
      <c r="DX55" s="236"/>
      <c r="DY55" s="236"/>
      <c r="DZ55" s="236"/>
      <c r="EA55" s="236"/>
      <c r="EB55" s="236"/>
      <c r="EC55" s="236"/>
      <c r="ED55" s="236"/>
      <c r="EE55" s="236"/>
      <c r="EF55" s="236"/>
      <c r="EG55" s="236"/>
      <c r="EH55" s="236"/>
      <c r="EI55" s="236"/>
      <c r="EJ55" s="236"/>
      <c r="EK55" s="236"/>
      <c r="EL55" s="236"/>
      <c r="EM55" s="236"/>
      <c r="EN55" s="236"/>
      <c r="EO55" s="236"/>
      <c r="EP55" s="236"/>
      <c r="EQ55" s="236"/>
      <c r="ER55" s="236"/>
      <c r="ES55" s="236"/>
      <c r="ET55" s="236"/>
      <c r="EU55" s="236"/>
      <c r="EV55" s="236"/>
      <c r="EW55" s="236"/>
      <c r="EX55" s="236"/>
      <c r="EY55" s="236"/>
      <c r="EZ55" s="236"/>
      <c r="FA55" s="236"/>
      <c r="FB55" s="236"/>
      <c r="FC55" s="236"/>
      <c r="FD55" s="236"/>
      <c r="FE55" s="13"/>
      <c r="FF55" s="352"/>
      <c r="FG55" s="352"/>
      <c r="FH55" s="352"/>
      <c r="FI55" s="352"/>
      <c r="FJ55" s="352"/>
      <c r="FK55" s="351"/>
      <c r="FL55" s="351"/>
      <c r="FM55" s="351"/>
      <c r="FN55" s="351"/>
      <c r="FO55" s="351"/>
      <c r="FP55" s="351"/>
      <c r="FQ55" s="351"/>
      <c r="FR55" s="351"/>
      <c r="FS55" s="351"/>
      <c r="FT55" s="351"/>
      <c r="FU55" s="351"/>
      <c r="FV55" s="31"/>
      <c r="FW55" s="32"/>
    </row>
    <row r="56" spans="1:179" ht="6" customHeight="1">
      <c r="A56" s="6" t="str">
        <f>C56</f>
        <v>35</v>
      </c>
      <c r="B56" s="2">
        <v>6</v>
      </c>
      <c r="C56" s="243" t="s">
        <v>60</v>
      </c>
      <c r="D56" s="244"/>
      <c r="E56" s="244"/>
      <c r="F56" s="245"/>
      <c r="G56" s="252"/>
      <c r="H56" s="252"/>
      <c r="I56" s="252"/>
      <c r="J56" s="252"/>
      <c r="K56" s="312" t="s">
        <v>61</v>
      </c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4"/>
      <c r="AC56" s="271" t="s">
        <v>41</v>
      </c>
      <c r="AD56" s="272"/>
      <c r="AE56" s="272"/>
      <c r="AF56" s="273"/>
      <c r="AG56" s="320"/>
      <c r="AH56" s="321"/>
      <c r="AI56" s="321"/>
      <c r="AJ56" s="321"/>
      <c r="AK56" s="321"/>
      <c r="AL56" s="321"/>
      <c r="AM56" s="321"/>
      <c r="AN56" s="321"/>
      <c r="AO56" s="321"/>
      <c r="AP56" s="321"/>
      <c r="AQ56" s="321"/>
      <c r="AR56" s="321"/>
      <c r="AS56" s="321"/>
      <c r="AT56" s="321"/>
      <c r="AU56" s="321"/>
      <c r="AV56" s="321"/>
      <c r="AW56" s="321"/>
      <c r="AX56" s="321"/>
      <c r="AY56" s="321"/>
      <c r="AZ56" s="321"/>
      <c r="BA56" s="321"/>
      <c r="BB56" s="321"/>
      <c r="BC56" s="321"/>
      <c r="BD56" s="321"/>
      <c r="BE56" s="321"/>
      <c r="BF56" s="321"/>
      <c r="BG56" s="321"/>
      <c r="BH56" s="321"/>
      <c r="BI56" s="321"/>
      <c r="BJ56" s="321"/>
      <c r="BK56" s="321"/>
      <c r="BL56" s="321"/>
      <c r="BM56" s="321"/>
      <c r="BN56" s="321"/>
      <c r="BO56" s="321"/>
      <c r="BP56" s="321"/>
      <c r="BQ56" s="277">
        <v>21</v>
      </c>
      <c r="BR56" s="277"/>
      <c r="BS56" s="277"/>
      <c r="BT56" s="277"/>
      <c r="BU56" s="277"/>
      <c r="BV56" s="277"/>
      <c r="BW56" s="277"/>
      <c r="BX56" s="277"/>
      <c r="BY56" s="278">
        <f>ROUNDDOWN(AG56*(BQ56/100)/1000,0)</f>
        <v>0</v>
      </c>
      <c r="BZ56" s="278"/>
      <c r="CA56" s="278"/>
      <c r="CB56" s="278"/>
      <c r="CC56" s="278"/>
      <c r="CD56" s="278"/>
      <c r="CE56" s="278"/>
      <c r="CF56" s="278"/>
      <c r="CG56" s="278"/>
      <c r="CH56" s="278"/>
      <c r="CI56" s="278"/>
      <c r="CJ56" s="278"/>
      <c r="CK56" s="278"/>
      <c r="CL56" s="278"/>
      <c r="CM56" s="278"/>
      <c r="CN56" s="278"/>
      <c r="CO56" s="278"/>
      <c r="CP56" s="278"/>
      <c r="CQ56" s="278"/>
      <c r="CR56" s="278"/>
      <c r="CS56" s="278"/>
      <c r="CT56" s="278"/>
      <c r="CU56" s="278"/>
      <c r="CV56" s="278"/>
      <c r="CW56" s="278"/>
      <c r="CX56" s="278"/>
      <c r="CY56" s="278"/>
      <c r="CZ56" s="279"/>
      <c r="DA56" s="280">
        <v>13</v>
      </c>
      <c r="DB56" s="281"/>
      <c r="DC56" s="281"/>
      <c r="DD56" s="281"/>
      <c r="DE56" s="281"/>
      <c r="DF56" s="281"/>
      <c r="DG56" s="281"/>
      <c r="DH56" s="281"/>
      <c r="DI56" s="281"/>
      <c r="DJ56" s="281"/>
      <c r="DK56" s="282"/>
      <c r="DL56" s="282"/>
      <c r="DM56" s="282"/>
      <c r="DN56" s="282"/>
      <c r="DO56" s="282"/>
      <c r="DP56" s="282"/>
      <c r="DQ56" s="282"/>
      <c r="DR56" s="282"/>
      <c r="DS56" s="282"/>
      <c r="DT56" s="282"/>
      <c r="DU56" s="236">
        <f>ROUNDDOWN(IF(DK56="",BY56*DA56,BY56*DK56),0)</f>
        <v>0</v>
      </c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13"/>
      <c r="FF56" s="352"/>
      <c r="FG56" s="352"/>
      <c r="FH56" s="352"/>
      <c r="FI56" s="352"/>
      <c r="FJ56" s="352"/>
      <c r="FK56" s="351"/>
      <c r="FL56" s="351"/>
      <c r="FM56" s="351"/>
      <c r="FN56" s="351"/>
      <c r="FO56" s="351"/>
      <c r="FP56" s="351"/>
      <c r="FQ56" s="351"/>
      <c r="FR56" s="351"/>
      <c r="FS56" s="351"/>
      <c r="FT56" s="351"/>
      <c r="FU56" s="351"/>
      <c r="FV56" s="31"/>
      <c r="FW56" s="32"/>
    </row>
    <row r="57" spans="1:179" ht="6" customHeight="1">
      <c r="A57" s="10"/>
      <c r="C57" s="246"/>
      <c r="D57" s="247"/>
      <c r="E57" s="247"/>
      <c r="F57" s="248"/>
      <c r="G57" s="252"/>
      <c r="H57" s="252"/>
      <c r="I57" s="252"/>
      <c r="J57" s="252"/>
      <c r="K57" s="315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316"/>
      <c r="AC57" s="271"/>
      <c r="AD57" s="272"/>
      <c r="AE57" s="272"/>
      <c r="AF57" s="273"/>
      <c r="AG57" s="322"/>
      <c r="AH57" s="321"/>
      <c r="AI57" s="321"/>
      <c r="AJ57" s="321"/>
      <c r="AK57" s="321"/>
      <c r="AL57" s="321"/>
      <c r="AM57" s="321"/>
      <c r="AN57" s="321"/>
      <c r="AO57" s="321"/>
      <c r="AP57" s="321"/>
      <c r="AQ57" s="321"/>
      <c r="AR57" s="321"/>
      <c r="AS57" s="321"/>
      <c r="AT57" s="321"/>
      <c r="AU57" s="321"/>
      <c r="AV57" s="321"/>
      <c r="AW57" s="321"/>
      <c r="AX57" s="321"/>
      <c r="AY57" s="321"/>
      <c r="AZ57" s="321"/>
      <c r="BA57" s="321"/>
      <c r="BB57" s="321"/>
      <c r="BC57" s="321"/>
      <c r="BD57" s="321"/>
      <c r="BE57" s="321"/>
      <c r="BF57" s="321"/>
      <c r="BG57" s="321"/>
      <c r="BH57" s="321"/>
      <c r="BI57" s="321"/>
      <c r="BJ57" s="321"/>
      <c r="BK57" s="321"/>
      <c r="BL57" s="321"/>
      <c r="BM57" s="321"/>
      <c r="BN57" s="321"/>
      <c r="BO57" s="321"/>
      <c r="BP57" s="321"/>
      <c r="BQ57" s="277"/>
      <c r="BR57" s="277"/>
      <c r="BS57" s="277"/>
      <c r="BT57" s="277"/>
      <c r="BU57" s="277"/>
      <c r="BV57" s="277"/>
      <c r="BW57" s="277"/>
      <c r="BX57" s="277"/>
      <c r="BY57" s="278"/>
      <c r="BZ57" s="278"/>
      <c r="CA57" s="278"/>
      <c r="CB57" s="278"/>
      <c r="CC57" s="278"/>
      <c r="CD57" s="278"/>
      <c r="CE57" s="278"/>
      <c r="CF57" s="278"/>
      <c r="CG57" s="278"/>
      <c r="CH57" s="278"/>
      <c r="CI57" s="278"/>
      <c r="CJ57" s="278"/>
      <c r="CK57" s="278"/>
      <c r="CL57" s="278"/>
      <c r="CM57" s="278"/>
      <c r="CN57" s="278"/>
      <c r="CO57" s="278"/>
      <c r="CP57" s="278"/>
      <c r="CQ57" s="278"/>
      <c r="CR57" s="278"/>
      <c r="CS57" s="278"/>
      <c r="CT57" s="278"/>
      <c r="CU57" s="278"/>
      <c r="CV57" s="278"/>
      <c r="CW57" s="278"/>
      <c r="CX57" s="278"/>
      <c r="CY57" s="278"/>
      <c r="CZ57" s="279"/>
      <c r="DA57" s="280"/>
      <c r="DB57" s="281"/>
      <c r="DC57" s="281"/>
      <c r="DD57" s="281"/>
      <c r="DE57" s="281"/>
      <c r="DF57" s="281"/>
      <c r="DG57" s="281"/>
      <c r="DH57" s="281"/>
      <c r="DI57" s="281"/>
      <c r="DJ57" s="281"/>
      <c r="DK57" s="282"/>
      <c r="DL57" s="282"/>
      <c r="DM57" s="282"/>
      <c r="DN57" s="282"/>
      <c r="DO57" s="282"/>
      <c r="DP57" s="282"/>
      <c r="DQ57" s="282"/>
      <c r="DR57" s="282"/>
      <c r="DS57" s="282"/>
      <c r="DT57" s="282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13"/>
      <c r="FF57" s="348" t="str">
        <f>IF(FI17=4,"④","4")&amp;".委託解除拠出金納付済"</f>
        <v>4.委託解除拠出金納付済</v>
      </c>
      <c r="FG57" s="348"/>
      <c r="FH57" s="348"/>
      <c r="FI57" s="348"/>
      <c r="FJ57" s="348"/>
      <c r="FK57" s="348"/>
      <c r="FL57" s="348"/>
      <c r="FM57" s="348"/>
      <c r="FN57" s="348"/>
      <c r="FO57" s="348"/>
      <c r="FP57" s="348"/>
      <c r="FQ57" s="348"/>
      <c r="FR57" s="348"/>
      <c r="FS57" s="348"/>
      <c r="FT57" s="348"/>
      <c r="FU57" s="348"/>
      <c r="FV57" s="12"/>
    </row>
    <row r="58" spans="1:179" ht="6" customHeight="1">
      <c r="A58" s="10"/>
      <c r="C58" s="246"/>
      <c r="D58" s="247"/>
      <c r="E58" s="247"/>
      <c r="F58" s="248"/>
      <c r="G58" s="252"/>
      <c r="H58" s="252"/>
      <c r="I58" s="252"/>
      <c r="J58" s="252"/>
      <c r="K58" s="315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316"/>
      <c r="AC58" s="271" t="s">
        <v>43</v>
      </c>
      <c r="AD58" s="272"/>
      <c r="AE58" s="272"/>
      <c r="AF58" s="273"/>
      <c r="AG58" s="274"/>
      <c r="AH58" s="275"/>
      <c r="AI58" s="275"/>
      <c r="AJ58" s="275"/>
      <c r="AK58" s="275"/>
      <c r="AL58" s="275"/>
      <c r="AM58" s="275"/>
      <c r="AN58" s="275"/>
      <c r="AO58" s="275"/>
      <c r="AP58" s="275"/>
      <c r="AQ58" s="275"/>
      <c r="AR58" s="275"/>
      <c r="AS58" s="275"/>
      <c r="AT58" s="275"/>
      <c r="AU58" s="275"/>
      <c r="AV58" s="275"/>
      <c r="AW58" s="275"/>
      <c r="AX58" s="275"/>
      <c r="AY58" s="275"/>
      <c r="AZ58" s="275"/>
      <c r="BA58" s="275"/>
      <c r="BB58" s="275"/>
      <c r="BC58" s="275"/>
      <c r="BD58" s="275"/>
      <c r="BE58" s="275"/>
      <c r="BF58" s="275"/>
      <c r="BG58" s="275"/>
      <c r="BH58" s="275"/>
      <c r="BI58" s="275"/>
      <c r="BJ58" s="275"/>
      <c r="BK58" s="275"/>
      <c r="BL58" s="275"/>
      <c r="BM58" s="275"/>
      <c r="BN58" s="275"/>
      <c r="BO58" s="275"/>
      <c r="BP58" s="275"/>
      <c r="BQ58" s="277">
        <v>23</v>
      </c>
      <c r="BR58" s="277"/>
      <c r="BS58" s="277"/>
      <c r="BT58" s="277"/>
      <c r="BU58" s="277"/>
      <c r="BV58" s="277"/>
      <c r="BW58" s="277"/>
      <c r="BX58" s="277"/>
      <c r="BY58" s="278">
        <f>ROUNDDOWN(AG58*(BQ58/100)/1000,0)</f>
        <v>0</v>
      </c>
      <c r="BZ58" s="278"/>
      <c r="CA58" s="278"/>
      <c r="CB58" s="278"/>
      <c r="CC58" s="278"/>
      <c r="CD58" s="278"/>
      <c r="CE58" s="278"/>
      <c r="CF58" s="278"/>
      <c r="CG58" s="278"/>
      <c r="CH58" s="278"/>
      <c r="CI58" s="278"/>
      <c r="CJ58" s="278"/>
      <c r="CK58" s="278"/>
      <c r="CL58" s="278"/>
      <c r="CM58" s="278"/>
      <c r="CN58" s="278"/>
      <c r="CO58" s="278"/>
      <c r="CP58" s="278"/>
      <c r="CQ58" s="278"/>
      <c r="CR58" s="278"/>
      <c r="CS58" s="278"/>
      <c r="CT58" s="278"/>
      <c r="CU58" s="278"/>
      <c r="CV58" s="278"/>
      <c r="CW58" s="278"/>
      <c r="CX58" s="278"/>
      <c r="CY58" s="278"/>
      <c r="CZ58" s="279"/>
      <c r="DA58" s="280">
        <v>11</v>
      </c>
      <c r="DB58" s="281"/>
      <c r="DC58" s="281"/>
      <c r="DD58" s="281"/>
      <c r="DE58" s="281"/>
      <c r="DF58" s="281"/>
      <c r="DG58" s="281"/>
      <c r="DH58" s="281"/>
      <c r="DI58" s="281"/>
      <c r="DJ58" s="281"/>
      <c r="DK58" s="282"/>
      <c r="DL58" s="282"/>
      <c r="DM58" s="282"/>
      <c r="DN58" s="282"/>
      <c r="DO58" s="282"/>
      <c r="DP58" s="282"/>
      <c r="DQ58" s="282"/>
      <c r="DR58" s="282"/>
      <c r="DS58" s="282"/>
      <c r="DT58" s="282"/>
      <c r="DU58" s="236">
        <f>ROUNDDOWN(IF(DK58="",BY58*DA58,BY58*DK58),0)</f>
        <v>0</v>
      </c>
      <c r="DV58" s="236"/>
      <c r="DW58" s="236"/>
      <c r="DX58" s="236"/>
      <c r="DY58" s="236"/>
      <c r="DZ58" s="236"/>
      <c r="EA58" s="236"/>
      <c r="EB58" s="236"/>
      <c r="EC58" s="236"/>
      <c r="ED58" s="236"/>
      <c r="EE58" s="236"/>
      <c r="EF58" s="236"/>
      <c r="EG58" s="236"/>
      <c r="EH58" s="236"/>
      <c r="EI58" s="236"/>
      <c r="EJ58" s="236"/>
      <c r="EK58" s="236"/>
      <c r="EL58" s="236"/>
      <c r="EM58" s="236"/>
      <c r="EN58" s="236"/>
      <c r="EO58" s="236"/>
      <c r="EP58" s="236"/>
      <c r="EQ58" s="236"/>
      <c r="ER58" s="236"/>
      <c r="ES58" s="236"/>
      <c r="ET58" s="236"/>
      <c r="EU58" s="236"/>
      <c r="EV58" s="236"/>
      <c r="EW58" s="236"/>
      <c r="EX58" s="236"/>
      <c r="EY58" s="236"/>
      <c r="EZ58" s="236"/>
      <c r="FA58" s="236"/>
      <c r="FB58" s="236"/>
      <c r="FC58" s="236"/>
      <c r="FD58" s="236"/>
      <c r="FE58" s="13"/>
      <c r="FF58" s="349"/>
      <c r="FG58" s="349"/>
      <c r="FH58" s="349"/>
      <c r="FI58" s="349"/>
      <c r="FJ58" s="349"/>
      <c r="FK58" s="349"/>
      <c r="FL58" s="349"/>
      <c r="FM58" s="349"/>
      <c r="FN58" s="349"/>
      <c r="FO58" s="349"/>
      <c r="FP58" s="349"/>
      <c r="FQ58" s="349"/>
      <c r="FR58" s="349"/>
      <c r="FS58" s="349"/>
      <c r="FT58" s="349"/>
      <c r="FU58" s="349"/>
      <c r="FV58" s="12"/>
    </row>
    <row r="59" spans="1:179" ht="6" customHeight="1">
      <c r="A59" s="10"/>
      <c r="C59" s="246"/>
      <c r="D59" s="247"/>
      <c r="E59" s="247"/>
      <c r="F59" s="248"/>
      <c r="G59" s="252"/>
      <c r="H59" s="252"/>
      <c r="I59" s="252"/>
      <c r="J59" s="252"/>
      <c r="K59" s="315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316"/>
      <c r="AC59" s="271"/>
      <c r="AD59" s="272"/>
      <c r="AE59" s="272"/>
      <c r="AF59" s="273"/>
      <c r="AG59" s="276"/>
      <c r="AH59" s="275"/>
      <c r="AI59" s="275"/>
      <c r="AJ59" s="275"/>
      <c r="AK59" s="275"/>
      <c r="AL59" s="275"/>
      <c r="AM59" s="275"/>
      <c r="AN59" s="275"/>
      <c r="AO59" s="275"/>
      <c r="AP59" s="275"/>
      <c r="AQ59" s="275"/>
      <c r="AR59" s="275"/>
      <c r="AS59" s="275"/>
      <c r="AT59" s="275"/>
      <c r="AU59" s="275"/>
      <c r="AV59" s="275"/>
      <c r="AW59" s="275"/>
      <c r="AX59" s="275"/>
      <c r="AY59" s="275"/>
      <c r="AZ59" s="275"/>
      <c r="BA59" s="275"/>
      <c r="BB59" s="275"/>
      <c r="BC59" s="275"/>
      <c r="BD59" s="275"/>
      <c r="BE59" s="275"/>
      <c r="BF59" s="275"/>
      <c r="BG59" s="275"/>
      <c r="BH59" s="275"/>
      <c r="BI59" s="275"/>
      <c r="BJ59" s="275"/>
      <c r="BK59" s="275"/>
      <c r="BL59" s="275"/>
      <c r="BM59" s="275"/>
      <c r="BN59" s="275"/>
      <c r="BO59" s="275"/>
      <c r="BP59" s="275"/>
      <c r="BQ59" s="277"/>
      <c r="BR59" s="277"/>
      <c r="BS59" s="277"/>
      <c r="BT59" s="277"/>
      <c r="BU59" s="277"/>
      <c r="BV59" s="277"/>
      <c r="BW59" s="277"/>
      <c r="BX59" s="277"/>
      <c r="BY59" s="278"/>
      <c r="BZ59" s="278"/>
      <c r="CA59" s="278"/>
      <c r="CB59" s="278"/>
      <c r="CC59" s="278"/>
      <c r="CD59" s="278"/>
      <c r="CE59" s="278"/>
      <c r="CF59" s="278"/>
      <c r="CG59" s="278"/>
      <c r="CH59" s="278"/>
      <c r="CI59" s="278"/>
      <c r="CJ59" s="278"/>
      <c r="CK59" s="278"/>
      <c r="CL59" s="278"/>
      <c r="CM59" s="278"/>
      <c r="CN59" s="278"/>
      <c r="CO59" s="278"/>
      <c r="CP59" s="278"/>
      <c r="CQ59" s="278"/>
      <c r="CR59" s="278"/>
      <c r="CS59" s="278"/>
      <c r="CT59" s="278"/>
      <c r="CU59" s="278"/>
      <c r="CV59" s="278"/>
      <c r="CW59" s="278"/>
      <c r="CX59" s="278"/>
      <c r="CY59" s="278"/>
      <c r="CZ59" s="279"/>
      <c r="DA59" s="280"/>
      <c r="DB59" s="281"/>
      <c r="DC59" s="281"/>
      <c r="DD59" s="281"/>
      <c r="DE59" s="281"/>
      <c r="DF59" s="281"/>
      <c r="DG59" s="281"/>
      <c r="DH59" s="281"/>
      <c r="DI59" s="281"/>
      <c r="DJ59" s="281"/>
      <c r="DK59" s="282"/>
      <c r="DL59" s="282"/>
      <c r="DM59" s="282"/>
      <c r="DN59" s="282"/>
      <c r="DO59" s="282"/>
      <c r="DP59" s="282"/>
      <c r="DQ59" s="282"/>
      <c r="DR59" s="282"/>
      <c r="DS59" s="282"/>
      <c r="DT59" s="282"/>
      <c r="DU59" s="236"/>
      <c r="DV59" s="236"/>
      <c r="DW59" s="236"/>
      <c r="DX59" s="236"/>
      <c r="DY59" s="236"/>
      <c r="DZ59" s="236"/>
      <c r="EA59" s="236"/>
      <c r="EB59" s="236"/>
      <c r="EC59" s="236"/>
      <c r="ED59" s="236"/>
      <c r="EE59" s="236"/>
      <c r="EF59" s="236"/>
      <c r="EG59" s="236"/>
      <c r="EH59" s="236"/>
      <c r="EI59" s="236"/>
      <c r="EJ59" s="236"/>
      <c r="EK59" s="236"/>
      <c r="EL59" s="236"/>
      <c r="EM59" s="236"/>
      <c r="EN59" s="236"/>
      <c r="EO59" s="236"/>
      <c r="EP59" s="236"/>
      <c r="EQ59" s="236"/>
      <c r="ER59" s="236"/>
      <c r="ES59" s="236"/>
      <c r="ET59" s="236"/>
      <c r="EU59" s="236"/>
      <c r="EV59" s="236"/>
      <c r="EW59" s="236"/>
      <c r="EX59" s="236"/>
      <c r="EY59" s="236"/>
      <c r="EZ59" s="236"/>
      <c r="FA59" s="236"/>
      <c r="FB59" s="236"/>
      <c r="FC59" s="236"/>
      <c r="FD59" s="236"/>
      <c r="FE59" s="17"/>
      <c r="FF59" s="350"/>
      <c r="FG59" s="350"/>
      <c r="FH59" s="350"/>
      <c r="FI59" s="350"/>
      <c r="FJ59" s="350"/>
      <c r="FK59" s="350"/>
      <c r="FL59" s="350"/>
      <c r="FM59" s="350"/>
      <c r="FN59" s="350"/>
      <c r="FO59" s="350"/>
      <c r="FP59" s="350"/>
      <c r="FQ59" s="350"/>
      <c r="FR59" s="350"/>
      <c r="FS59" s="350"/>
      <c r="FT59" s="350"/>
      <c r="FU59" s="350"/>
      <c r="FV59" s="19"/>
    </row>
    <row r="60" spans="1:179" ht="6" customHeight="1">
      <c r="A60" s="10"/>
      <c r="C60" s="246"/>
      <c r="D60" s="247"/>
      <c r="E60" s="247"/>
      <c r="F60" s="248"/>
      <c r="G60" s="252"/>
      <c r="H60" s="252"/>
      <c r="I60" s="252"/>
      <c r="J60" s="252"/>
      <c r="K60" s="315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316"/>
      <c r="AC60" s="271" t="s">
        <v>44</v>
      </c>
      <c r="AD60" s="272"/>
      <c r="AE60" s="272"/>
      <c r="AF60" s="273"/>
      <c r="AG60" s="309"/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0"/>
      <c r="AT60" s="310"/>
      <c r="AU60" s="310"/>
      <c r="AV60" s="310"/>
      <c r="AW60" s="310"/>
      <c r="AX60" s="310"/>
      <c r="AY60" s="310"/>
      <c r="AZ60" s="310"/>
      <c r="BA60" s="310"/>
      <c r="BB60" s="310"/>
      <c r="BC60" s="310"/>
      <c r="BD60" s="310"/>
      <c r="BE60" s="310"/>
      <c r="BF60" s="310"/>
      <c r="BG60" s="310"/>
      <c r="BH60" s="310"/>
      <c r="BI60" s="310"/>
      <c r="BJ60" s="310"/>
      <c r="BK60" s="310"/>
      <c r="BL60" s="310"/>
      <c r="BM60" s="310"/>
      <c r="BN60" s="310"/>
      <c r="BO60" s="310"/>
      <c r="BP60" s="310"/>
      <c r="BQ60" s="277">
        <v>23</v>
      </c>
      <c r="BR60" s="277"/>
      <c r="BS60" s="277"/>
      <c r="BT60" s="277"/>
      <c r="BU60" s="277"/>
      <c r="BV60" s="277"/>
      <c r="BW60" s="277"/>
      <c r="BX60" s="277"/>
      <c r="BY60" s="278">
        <f>ROUNDDOWN(AG60*(BQ60/100)/1000,0)</f>
        <v>0</v>
      </c>
      <c r="BZ60" s="278"/>
      <c r="CA60" s="278"/>
      <c r="CB60" s="278"/>
      <c r="CC60" s="278"/>
      <c r="CD60" s="278"/>
      <c r="CE60" s="278"/>
      <c r="CF60" s="278"/>
      <c r="CG60" s="278"/>
      <c r="CH60" s="278"/>
      <c r="CI60" s="278"/>
      <c r="CJ60" s="278"/>
      <c r="CK60" s="278"/>
      <c r="CL60" s="278"/>
      <c r="CM60" s="278"/>
      <c r="CN60" s="278"/>
      <c r="CO60" s="278"/>
      <c r="CP60" s="278"/>
      <c r="CQ60" s="278"/>
      <c r="CR60" s="278"/>
      <c r="CS60" s="278"/>
      <c r="CT60" s="278"/>
      <c r="CU60" s="278"/>
      <c r="CV60" s="278"/>
      <c r="CW60" s="278"/>
      <c r="CX60" s="278"/>
      <c r="CY60" s="278"/>
      <c r="CZ60" s="279"/>
      <c r="DA60" s="344">
        <v>9.5</v>
      </c>
      <c r="DB60" s="345"/>
      <c r="DC60" s="345"/>
      <c r="DD60" s="345"/>
      <c r="DE60" s="345"/>
      <c r="DF60" s="345"/>
      <c r="DG60" s="345"/>
      <c r="DH60" s="345"/>
      <c r="DI60" s="345"/>
      <c r="DJ60" s="345"/>
      <c r="DK60" s="282"/>
      <c r="DL60" s="282"/>
      <c r="DM60" s="282"/>
      <c r="DN60" s="282"/>
      <c r="DO60" s="282"/>
      <c r="DP60" s="282"/>
      <c r="DQ60" s="282"/>
      <c r="DR60" s="282"/>
      <c r="DS60" s="282"/>
      <c r="DT60" s="282"/>
      <c r="DU60" s="236">
        <f>ROUNDDOWN(IF(DK60="",BY60*DA60,BY60*DK60),0)</f>
        <v>0</v>
      </c>
      <c r="DV60" s="236"/>
      <c r="DW60" s="236"/>
      <c r="DX60" s="236"/>
      <c r="DY60" s="236"/>
      <c r="DZ60" s="236"/>
      <c r="EA60" s="236"/>
      <c r="EB60" s="236"/>
      <c r="EC60" s="236"/>
      <c r="ED60" s="236"/>
      <c r="EE60" s="236"/>
      <c r="EF60" s="236"/>
      <c r="EG60" s="236"/>
      <c r="EH60" s="236"/>
      <c r="EI60" s="236"/>
      <c r="EJ60" s="236"/>
      <c r="EK60" s="236"/>
      <c r="EL60" s="236"/>
      <c r="EM60" s="236"/>
      <c r="EN60" s="236"/>
      <c r="EO60" s="236"/>
      <c r="EP60" s="236"/>
      <c r="EQ60" s="236"/>
      <c r="ER60" s="236"/>
      <c r="ES60" s="236"/>
      <c r="ET60" s="236"/>
      <c r="EU60" s="236"/>
      <c r="EV60" s="236"/>
      <c r="EW60" s="236"/>
      <c r="EX60" s="236"/>
      <c r="EY60" s="236"/>
      <c r="EZ60" s="236"/>
      <c r="FA60" s="236"/>
      <c r="FB60" s="236"/>
      <c r="FC60" s="236"/>
      <c r="FD60" s="236"/>
      <c r="FE60" s="332" t="s">
        <v>62</v>
      </c>
      <c r="FF60" s="333"/>
      <c r="FG60" s="333"/>
      <c r="FH60" s="333"/>
      <c r="FI60" s="333"/>
      <c r="FJ60" s="333"/>
      <c r="FK60" s="333"/>
      <c r="FL60" s="333"/>
      <c r="FM60" s="333"/>
      <c r="FN60" s="333"/>
      <c r="FO60" s="333"/>
      <c r="FP60" s="333"/>
      <c r="FQ60" s="333"/>
      <c r="FR60" s="333"/>
      <c r="FS60" s="8"/>
      <c r="FT60" s="8"/>
      <c r="FU60" s="8"/>
      <c r="FV60" s="9"/>
    </row>
    <row r="61" spans="1:179" ht="6" customHeight="1">
      <c r="A61" s="10"/>
      <c r="C61" s="246"/>
      <c r="D61" s="247"/>
      <c r="E61" s="247"/>
      <c r="F61" s="248"/>
      <c r="G61" s="252"/>
      <c r="H61" s="252"/>
      <c r="I61" s="252"/>
      <c r="J61" s="252"/>
      <c r="K61" s="315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316"/>
      <c r="AC61" s="271"/>
      <c r="AD61" s="272"/>
      <c r="AE61" s="272"/>
      <c r="AF61" s="273"/>
      <c r="AG61" s="311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0"/>
      <c r="AT61" s="310"/>
      <c r="AU61" s="310"/>
      <c r="AV61" s="310"/>
      <c r="AW61" s="310"/>
      <c r="AX61" s="310"/>
      <c r="AY61" s="310"/>
      <c r="AZ61" s="310"/>
      <c r="BA61" s="310"/>
      <c r="BB61" s="310"/>
      <c r="BC61" s="310"/>
      <c r="BD61" s="310"/>
      <c r="BE61" s="310"/>
      <c r="BF61" s="310"/>
      <c r="BG61" s="310"/>
      <c r="BH61" s="310"/>
      <c r="BI61" s="310"/>
      <c r="BJ61" s="310"/>
      <c r="BK61" s="310"/>
      <c r="BL61" s="310"/>
      <c r="BM61" s="310"/>
      <c r="BN61" s="310"/>
      <c r="BO61" s="310"/>
      <c r="BP61" s="310"/>
      <c r="BQ61" s="277"/>
      <c r="BR61" s="277"/>
      <c r="BS61" s="277"/>
      <c r="BT61" s="277"/>
      <c r="BU61" s="277"/>
      <c r="BV61" s="277"/>
      <c r="BW61" s="277"/>
      <c r="BX61" s="277"/>
      <c r="BY61" s="278"/>
      <c r="BZ61" s="278"/>
      <c r="CA61" s="278"/>
      <c r="CB61" s="278"/>
      <c r="CC61" s="278"/>
      <c r="CD61" s="278"/>
      <c r="CE61" s="278"/>
      <c r="CF61" s="278"/>
      <c r="CG61" s="278"/>
      <c r="CH61" s="278"/>
      <c r="CI61" s="278"/>
      <c r="CJ61" s="278"/>
      <c r="CK61" s="278"/>
      <c r="CL61" s="278"/>
      <c r="CM61" s="278"/>
      <c r="CN61" s="278"/>
      <c r="CO61" s="278"/>
      <c r="CP61" s="278"/>
      <c r="CQ61" s="278"/>
      <c r="CR61" s="278"/>
      <c r="CS61" s="278"/>
      <c r="CT61" s="278"/>
      <c r="CU61" s="278"/>
      <c r="CV61" s="278"/>
      <c r="CW61" s="278"/>
      <c r="CX61" s="278"/>
      <c r="CY61" s="278"/>
      <c r="CZ61" s="279"/>
      <c r="DA61" s="344"/>
      <c r="DB61" s="345"/>
      <c r="DC61" s="345"/>
      <c r="DD61" s="345"/>
      <c r="DE61" s="345"/>
      <c r="DF61" s="345"/>
      <c r="DG61" s="345"/>
      <c r="DH61" s="345"/>
      <c r="DI61" s="345"/>
      <c r="DJ61" s="345"/>
      <c r="DK61" s="282"/>
      <c r="DL61" s="282"/>
      <c r="DM61" s="282"/>
      <c r="DN61" s="282"/>
      <c r="DO61" s="282"/>
      <c r="DP61" s="282"/>
      <c r="DQ61" s="282"/>
      <c r="DR61" s="282"/>
      <c r="DS61" s="282"/>
      <c r="DT61" s="282"/>
      <c r="DU61" s="236"/>
      <c r="DV61" s="236"/>
      <c r="DW61" s="236"/>
      <c r="DX61" s="236"/>
      <c r="DY61" s="236"/>
      <c r="DZ61" s="236"/>
      <c r="EA61" s="236"/>
      <c r="EB61" s="236"/>
      <c r="EC61" s="236"/>
      <c r="ED61" s="236"/>
      <c r="EE61" s="236"/>
      <c r="EF61" s="236"/>
      <c r="EG61" s="236"/>
      <c r="EH61" s="236"/>
      <c r="EI61" s="236"/>
      <c r="EJ61" s="236"/>
      <c r="EK61" s="236"/>
      <c r="EL61" s="236"/>
      <c r="EM61" s="236"/>
      <c r="EN61" s="236"/>
      <c r="EO61" s="236"/>
      <c r="EP61" s="236"/>
      <c r="EQ61" s="236"/>
      <c r="ER61" s="236"/>
      <c r="ES61" s="236"/>
      <c r="ET61" s="236"/>
      <c r="EU61" s="236"/>
      <c r="EV61" s="236"/>
      <c r="EW61" s="236"/>
      <c r="EX61" s="236"/>
      <c r="EY61" s="236"/>
      <c r="EZ61" s="236"/>
      <c r="FA61" s="236"/>
      <c r="FB61" s="236"/>
      <c r="FC61" s="236"/>
      <c r="FD61" s="236"/>
      <c r="FE61" s="323"/>
      <c r="FF61" s="81"/>
      <c r="FG61" s="81"/>
      <c r="FH61" s="81"/>
      <c r="FI61" s="81"/>
      <c r="FJ61" s="81"/>
      <c r="FK61" s="81"/>
      <c r="FL61" s="81"/>
      <c r="FM61" s="81"/>
      <c r="FN61" s="81"/>
      <c r="FO61" s="81"/>
      <c r="FP61" s="81"/>
      <c r="FQ61" s="81"/>
      <c r="FR61" s="81"/>
      <c r="FV61" s="12"/>
    </row>
    <row r="62" spans="1:179" ht="6" customHeight="1">
      <c r="A62" s="10"/>
      <c r="C62" s="246"/>
      <c r="D62" s="247"/>
      <c r="E62" s="247"/>
      <c r="F62" s="248"/>
      <c r="G62" s="252"/>
      <c r="H62" s="252"/>
      <c r="I62" s="252"/>
      <c r="J62" s="252"/>
      <c r="K62" s="315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316"/>
      <c r="AC62" s="271" t="s">
        <v>46</v>
      </c>
      <c r="AD62" s="272"/>
      <c r="AE62" s="272"/>
      <c r="AF62" s="273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7"/>
      <c r="AT62" s="307"/>
      <c r="AU62" s="307"/>
      <c r="AV62" s="307"/>
      <c r="AW62" s="307"/>
      <c r="AX62" s="307"/>
      <c r="AY62" s="307"/>
      <c r="AZ62" s="307"/>
      <c r="BA62" s="307"/>
      <c r="BB62" s="307"/>
      <c r="BC62" s="307"/>
      <c r="BD62" s="307"/>
      <c r="BE62" s="307"/>
      <c r="BF62" s="307"/>
      <c r="BG62" s="307"/>
      <c r="BH62" s="307"/>
      <c r="BI62" s="307"/>
      <c r="BJ62" s="307"/>
      <c r="BK62" s="307"/>
      <c r="BL62" s="307"/>
      <c r="BM62" s="307"/>
      <c r="BN62" s="307"/>
      <c r="BO62" s="307"/>
      <c r="BP62" s="307"/>
      <c r="BQ62" s="277">
        <v>23</v>
      </c>
      <c r="BR62" s="277"/>
      <c r="BS62" s="277"/>
      <c r="BT62" s="277"/>
      <c r="BU62" s="277"/>
      <c r="BV62" s="277"/>
      <c r="BW62" s="277"/>
      <c r="BX62" s="277"/>
      <c r="BY62" s="278">
        <f>ROUNDDOWN(AG62*(BQ62/100)/1000,0)</f>
        <v>0</v>
      </c>
      <c r="BZ62" s="278"/>
      <c r="CA62" s="278"/>
      <c r="CB62" s="278"/>
      <c r="CC62" s="278"/>
      <c r="CD62" s="278"/>
      <c r="CE62" s="278"/>
      <c r="CF62" s="278"/>
      <c r="CG62" s="278"/>
      <c r="CH62" s="278"/>
      <c r="CI62" s="278"/>
      <c r="CJ62" s="278"/>
      <c r="CK62" s="278"/>
      <c r="CL62" s="278"/>
      <c r="CM62" s="278"/>
      <c r="CN62" s="278"/>
      <c r="CO62" s="278"/>
      <c r="CP62" s="278"/>
      <c r="CQ62" s="278"/>
      <c r="CR62" s="278"/>
      <c r="CS62" s="278"/>
      <c r="CT62" s="278"/>
      <c r="CU62" s="278"/>
      <c r="CV62" s="278"/>
      <c r="CW62" s="278"/>
      <c r="CX62" s="278"/>
      <c r="CY62" s="278"/>
      <c r="CZ62" s="279"/>
      <c r="DA62" s="344">
        <v>9.5</v>
      </c>
      <c r="DB62" s="345"/>
      <c r="DC62" s="345"/>
      <c r="DD62" s="345"/>
      <c r="DE62" s="345"/>
      <c r="DF62" s="345"/>
      <c r="DG62" s="345"/>
      <c r="DH62" s="345"/>
      <c r="DI62" s="345"/>
      <c r="DJ62" s="345"/>
      <c r="DK62" s="282"/>
      <c r="DL62" s="282"/>
      <c r="DM62" s="282"/>
      <c r="DN62" s="282"/>
      <c r="DO62" s="282"/>
      <c r="DP62" s="282"/>
      <c r="DQ62" s="282"/>
      <c r="DR62" s="282"/>
      <c r="DS62" s="282"/>
      <c r="DT62" s="282"/>
      <c r="DU62" s="236">
        <f>ROUNDDOWN(IF(DK62="",BY62*DA62,BY62*DK62),0)</f>
        <v>0</v>
      </c>
      <c r="DV62" s="236"/>
      <c r="DW62" s="236"/>
      <c r="DX62" s="236"/>
      <c r="DY62" s="236"/>
      <c r="DZ62" s="236"/>
      <c r="EA62" s="236"/>
      <c r="EB62" s="236"/>
      <c r="EC62" s="236"/>
      <c r="ED62" s="236"/>
      <c r="EE62" s="236"/>
      <c r="EF62" s="236"/>
      <c r="EG62" s="236"/>
      <c r="EH62" s="236"/>
      <c r="EI62" s="236"/>
      <c r="EJ62" s="236"/>
      <c r="EK62" s="236"/>
      <c r="EL62" s="236"/>
      <c r="EM62" s="236"/>
      <c r="EN62" s="236"/>
      <c r="EO62" s="236"/>
      <c r="EP62" s="236"/>
      <c r="EQ62" s="236"/>
      <c r="ER62" s="236"/>
      <c r="ES62" s="236"/>
      <c r="ET62" s="236"/>
      <c r="EU62" s="236"/>
      <c r="EV62" s="236"/>
      <c r="EW62" s="236"/>
      <c r="EX62" s="236"/>
      <c r="EY62" s="236"/>
      <c r="EZ62" s="236"/>
      <c r="FA62" s="236"/>
      <c r="FB62" s="236"/>
      <c r="FC62" s="236"/>
      <c r="FD62" s="236"/>
      <c r="FE62" s="13"/>
      <c r="FV62" s="12"/>
    </row>
    <row r="63" spans="1:179" ht="6" customHeight="1">
      <c r="A63" s="10"/>
      <c r="C63" s="249"/>
      <c r="D63" s="250"/>
      <c r="E63" s="250"/>
      <c r="F63" s="251"/>
      <c r="G63" s="252"/>
      <c r="H63" s="252"/>
      <c r="I63" s="252"/>
      <c r="J63" s="252"/>
      <c r="K63" s="317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9"/>
      <c r="AC63" s="271"/>
      <c r="AD63" s="272"/>
      <c r="AE63" s="272"/>
      <c r="AF63" s="273"/>
      <c r="AG63" s="308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7"/>
      <c r="AT63" s="307"/>
      <c r="AU63" s="307"/>
      <c r="AV63" s="307"/>
      <c r="AW63" s="307"/>
      <c r="AX63" s="307"/>
      <c r="AY63" s="307"/>
      <c r="AZ63" s="307"/>
      <c r="BA63" s="307"/>
      <c r="BB63" s="307"/>
      <c r="BC63" s="307"/>
      <c r="BD63" s="307"/>
      <c r="BE63" s="307"/>
      <c r="BF63" s="307"/>
      <c r="BG63" s="307"/>
      <c r="BH63" s="307"/>
      <c r="BI63" s="307"/>
      <c r="BJ63" s="307"/>
      <c r="BK63" s="307"/>
      <c r="BL63" s="307"/>
      <c r="BM63" s="307"/>
      <c r="BN63" s="307"/>
      <c r="BO63" s="307"/>
      <c r="BP63" s="307"/>
      <c r="BQ63" s="277"/>
      <c r="BR63" s="277"/>
      <c r="BS63" s="277"/>
      <c r="BT63" s="277"/>
      <c r="BU63" s="277"/>
      <c r="BV63" s="277"/>
      <c r="BW63" s="277"/>
      <c r="BX63" s="277"/>
      <c r="BY63" s="278"/>
      <c r="BZ63" s="278"/>
      <c r="CA63" s="278"/>
      <c r="CB63" s="278"/>
      <c r="CC63" s="278"/>
      <c r="CD63" s="278"/>
      <c r="CE63" s="278"/>
      <c r="CF63" s="278"/>
      <c r="CG63" s="278"/>
      <c r="CH63" s="278"/>
      <c r="CI63" s="278"/>
      <c r="CJ63" s="278"/>
      <c r="CK63" s="278"/>
      <c r="CL63" s="278"/>
      <c r="CM63" s="278"/>
      <c r="CN63" s="278"/>
      <c r="CO63" s="278"/>
      <c r="CP63" s="278"/>
      <c r="CQ63" s="278"/>
      <c r="CR63" s="278"/>
      <c r="CS63" s="278"/>
      <c r="CT63" s="278"/>
      <c r="CU63" s="278"/>
      <c r="CV63" s="278"/>
      <c r="CW63" s="278"/>
      <c r="CX63" s="278"/>
      <c r="CY63" s="278"/>
      <c r="CZ63" s="279"/>
      <c r="DA63" s="344"/>
      <c r="DB63" s="345"/>
      <c r="DC63" s="345"/>
      <c r="DD63" s="345"/>
      <c r="DE63" s="345"/>
      <c r="DF63" s="345"/>
      <c r="DG63" s="345"/>
      <c r="DH63" s="345"/>
      <c r="DI63" s="345"/>
      <c r="DJ63" s="345"/>
      <c r="DK63" s="282"/>
      <c r="DL63" s="282"/>
      <c r="DM63" s="282"/>
      <c r="DN63" s="282"/>
      <c r="DO63" s="282"/>
      <c r="DP63" s="282"/>
      <c r="DQ63" s="282"/>
      <c r="DR63" s="282"/>
      <c r="DS63" s="282"/>
      <c r="DT63" s="282"/>
      <c r="DU63" s="236"/>
      <c r="DV63" s="236"/>
      <c r="DW63" s="236"/>
      <c r="DX63" s="236"/>
      <c r="DY63" s="236"/>
      <c r="DZ63" s="236"/>
      <c r="EA63" s="236"/>
      <c r="EB63" s="236"/>
      <c r="EC63" s="236"/>
      <c r="ED63" s="236"/>
      <c r="EE63" s="236"/>
      <c r="EF63" s="236"/>
      <c r="EG63" s="236"/>
      <c r="EH63" s="236"/>
      <c r="EI63" s="236"/>
      <c r="EJ63" s="236"/>
      <c r="EK63" s="236"/>
      <c r="EL63" s="236"/>
      <c r="EM63" s="236"/>
      <c r="EN63" s="236"/>
      <c r="EO63" s="236"/>
      <c r="EP63" s="236"/>
      <c r="EQ63" s="236"/>
      <c r="ER63" s="236"/>
      <c r="ES63" s="236"/>
      <c r="ET63" s="236"/>
      <c r="EU63" s="236"/>
      <c r="EV63" s="236"/>
      <c r="EW63" s="236"/>
      <c r="EX63" s="236"/>
      <c r="EY63" s="236"/>
      <c r="EZ63" s="236"/>
      <c r="FA63" s="236"/>
      <c r="FB63" s="236"/>
      <c r="FC63" s="236"/>
      <c r="FD63" s="236"/>
      <c r="FE63" s="24"/>
      <c r="FF63" s="334" t="s">
        <v>63</v>
      </c>
      <c r="FG63" s="334"/>
      <c r="FH63" s="334"/>
      <c r="FI63" s="334"/>
      <c r="FJ63" s="334"/>
      <c r="FK63" s="334"/>
      <c r="FL63" s="334"/>
      <c r="FM63" s="334"/>
      <c r="FN63" s="334"/>
      <c r="FO63" s="334"/>
      <c r="FP63" s="334"/>
      <c r="FQ63" s="334"/>
      <c r="FR63" s="334"/>
      <c r="FS63" s="334"/>
      <c r="FT63" s="334"/>
      <c r="FV63" s="12"/>
    </row>
    <row r="64" spans="1:179" ht="6" customHeight="1">
      <c r="A64" s="6" t="str">
        <f>C64</f>
        <v>38</v>
      </c>
      <c r="B64" s="2">
        <v>7</v>
      </c>
      <c r="C64" s="243" t="s">
        <v>64</v>
      </c>
      <c r="D64" s="244"/>
      <c r="E64" s="244"/>
      <c r="F64" s="245"/>
      <c r="G64" s="252"/>
      <c r="H64" s="252"/>
      <c r="I64" s="252"/>
      <c r="J64" s="252"/>
      <c r="K64" s="253" t="s">
        <v>65</v>
      </c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5"/>
      <c r="AC64" s="271" t="s">
        <v>41</v>
      </c>
      <c r="AD64" s="272"/>
      <c r="AE64" s="272"/>
      <c r="AF64" s="27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1"/>
      <c r="AT64" s="321"/>
      <c r="AU64" s="321"/>
      <c r="AV64" s="321"/>
      <c r="AW64" s="321"/>
      <c r="AX64" s="321"/>
      <c r="AY64" s="321"/>
      <c r="AZ64" s="321"/>
      <c r="BA64" s="321"/>
      <c r="BB64" s="321"/>
      <c r="BC64" s="321"/>
      <c r="BD64" s="321"/>
      <c r="BE64" s="321"/>
      <c r="BF64" s="321"/>
      <c r="BG64" s="321"/>
      <c r="BH64" s="321"/>
      <c r="BI64" s="321"/>
      <c r="BJ64" s="321"/>
      <c r="BK64" s="321"/>
      <c r="BL64" s="321"/>
      <c r="BM64" s="321"/>
      <c r="BN64" s="321"/>
      <c r="BO64" s="321"/>
      <c r="BP64" s="321"/>
      <c r="BQ64" s="277">
        <v>22</v>
      </c>
      <c r="BR64" s="277"/>
      <c r="BS64" s="277"/>
      <c r="BT64" s="277"/>
      <c r="BU64" s="277"/>
      <c r="BV64" s="277"/>
      <c r="BW64" s="277"/>
      <c r="BX64" s="277"/>
      <c r="BY64" s="278">
        <f>ROUNDDOWN(AG64*(BQ64/100)/1000,0)</f>
        <v>0</v>
      </c>
      <c r="BZ64" s="278"/>
      <c r="CA64" s="278"/>
      <c r="CB64" s="278"/>
      <c r="CC64" s="278"/>
      <c r="CD64" s="278"/>
      <c r="CE64" s="278"/>
      <c r="CF64" s="278"/>
      <c r="CG64" s="278"/>
      <c r="CH64" s="278"/>
      <c r="CI64" s="278"/>
      <c r="CJ64" s="278"/>
      <c r="CK64" s="278"/>
      <c r="CL64" s="278"/>
      <c r="CM64" s="278"/>
      <c r="CN64" s="278"/>
      <c r="CO64" s="278"/>
      <c r="CP64" s="278"/>
      <c r="CQ64" s="278"/>
      <c r="CR64" s="278"/>
      <c r="CS64" s="278"/>
      <c r="CT64" s="278"/>
      <c r="CU64" s="278"/>
      <c r="CV64" s="278"/>
      <c r="CW64" s="278"/>
      <c r="CX64" s="278"/>
      <c r="CY64" s="278"/>
      <c r="CZ64" s="279"/>
      <c r="DA64" s="355">
        <v>15</v>
      </c>
      <c r="DB64" s="356"/>
      <c r="DC64" s="356"/>
      <c r="DD64" s="356"/>
      <c r="DE64" s="356"/>
      <c r="DF64" s="356"/>
      <c r="DG64" s="356"/>
      <c r="DH64" s="356"/>
      <c r="DI64" s="356"/>
      <c r="DJ64" s="357"/>
      <c r="DK64" s="282"/>
      <c r="DL64" s="282"/>
      <c r="DM64" s="282"/>
      <c r="DN64" s="282"/>
      <c r="DO64" s="282"/>
      <c r="DP64" s="282"/>
      <c r="DQ64" s="282"/>
      <c r="DR64" s="282"/>
      <c r="DS64" s="282"/>
      <c r="DT64" s="282"/>
      <c r="DU64" s="236">
        <f>ROUNDDOWN(IF(DK64="",BY64*DA64,BY64*DK64),0)</f>
        <v>0</v>
      </c>
      <c r="DV64" s="236"/>
      <c r="DW64" s="236"/>
      <c r="DX64" s="236"/>
      <c r="DY64" s="236"/>
      <c r="DZ64" s="236"/>
      <c r="EA64" s="236"/>
      <c r="EB64" s="236"/>
      <c r="EC64" s="236"/>
      <c r="ED64" s="236"/>
      <c r="EE64" s="236"/>
      <c r="EF64" s="236"/>
      <c r="EG64" s="236"/>
      <c r="EH64" s="236"/>
      <c r="EI64" s="236"/>
      <c r="EJ64" s="236"/>
      <c r="EK64" s="236"/>
      <c r="EL64" s="236"/>
      <c r="EM64" s="236"/>
      <c r="EN64" s="236"/>
      <c r="EO64" s="236"/>
      <c r="EP64" s="236"/>
      <c r="EQ64" s="236"/>
      <c r="ER64" s="236"/>
      <c r="ES64" s="236"/>
      <c r="ET64" s="236"/>
      <c r="EU64" s="236"/>
      <c r="EV64" s="236"/>
      <c r="EW64" s="236"/>
      <c r="EX64" s="236"/>
      <c r="EY64" s="236"/>
      <c r="EZ64" s="236"/>
      <c r="FA64" s="236"/>
      <c r="FB64" s="236"/>
      <c r="FC64" s="236"/>
      <c r="FD64" s="236"/>
      <c r="FE64" s="24"/>
      <c r="FF64" s="334"/>
      <c r="FG64" s="334"/>
      <c r="FH64" s="334"/>
      <c r="FI64" s="334"/>
      <c r="FJ64" s="334"/>
      <c r="FK64" s="334"/>
      <c r="FL64" s="334"/>
      <c r="FM64" s="334"/>
      <c r="FN64" s="334"/>
      <c r="FO64" s="334"/>
      <c r="FP64" s="334"/>
      <c r="FQ64" s="334"/>
      <c r="FR64" s="334"/>
      <c r="FS64" s="334"/>
      <c r="FT64" s="334"/>
      <c r="FV64" s="12"/>
    </row>
    <row r="65" spans="1:179" ht="6" customHeight="1">
      <c r="A65" s="10"/>
      <c r="C65" s="246"/>
      <c r="D65" s="247"/>
      <c r="E65" s="247"/>
      <c r="F65" s="248"/>
      <c r="G65" s="252"/>
      <c r="H65" s="252"/>
      <c r="I65" s="252"/>
      <c r="J65" s="252"/>
      <c r="K65" s="256"/>
      <c r="L65" s="257"/>
      <c r="M65" s="257"/>
      <c r="N65" s="257"/>
      <c r="O65" s="257"/>
      <c r="P65" s="257"/>
      <c r="Q65" s="257"/>
      <c r="R65" s="257"/>
      <c r="S65" s="257"/>
      <c r="T65" s="257"/>
      <c r="U65" s="257"/>
      <c r="V65" s="257"/>
      <c r="W65" s="257"/>
      <c r="X65" s="257"/>
      <c r="Y65" s="257"/>
      <c r="Z65" s="257"/>
      <c r="AA65" s="257"/>
      <c r="AB65" s="258"/>
      <c r="AC65" s="271"/>
      <c r="AD65" s="272"/>
      <c r="AE65" s="272"/>
      <c r="AF65" s="273"/>
      <c r="AG65" s="322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1"/>
      <c r="AT65" s="321"/>
      <c r="AU65" s="321"/>
      <c r="AV65" s="321"/>
      <c r="AW65" s="321"/>
      <c r="AX65" s="321"/>
      <c r="AY65" s="321"/>
      <c r="AZ65" s="321"/>
      <c r="BA65" s="321"/>
      <c r="BB65" s="321"/>
      <c r="BC65" s="321"/>
      <c r="BD65" s="321"/>
      <c r="BE65" s="321"/>
      <c r="BF65" s="321"/>
      <c r="BG65" s="321"/>
      <c r="BH65" s="321"/>
      <c r="BI65" s="321"/>
      <c r="BJ65" s="321"/>
      <c r="BK65" s="321"/>
      <c r="BL65" s="321"/>
      <c r="BM65" s="321"/>
      <c r="BN65" s="321"/>
      <c r="BO65" s="321"/>
      <c r="BP65" s="321"/>
      <c r="BQ65" s="277"/>
      <c r="BR65" s="277"/>
      <c r="BS65" s="277"/>
      <c r="BT65" s="277"/>
      <c r="BU65" s="277"/>
      <c r="BV65" s="277"/>
      <c r="BW65" s="277"/>
      <c r="BX65" s="277"/>
      <c r="BY65" s="278"/>
      <c r="BZ65" s="278"/>
      <c r="CA65" s="278"/>
      <c r="CB65" s="278"/>
      <c r="CC65" s="278"/>
      <c r="CD65" s="278"/>
      <c r="CE65" s="278"/>
      <c r="CF65" s="278"/>
      <c r="CG65" s="278"/>
      <c r="CH65" s="278"/>
      <c r="CI65" s="278"/>
      <c r="CJ65" s="278"/>
      <c r="CK65" s="278"/>
      <c r="CL65" s="278"/>
      <c r="CM65" s="278"/>
      <c r="CN65" s="278"/>
      <c r="CO65" s="278"/>
      <c r="CP65" s="278"/>
      <c r="CQ65" s="278"/>
      <c r="CR65" s="278"/>
      <c r="CS65" s="278"/>
      <c r="CT65" s="278"/>
      <c r="CU65" s="278"/>
      <c r="CV65" s="278"/>
      <c r="CW65" s="278"/>
      <c r="CX65" s="278"/>
      <c r="CY65" s="278"/>
      <c r="CZ65" s="279"/>
      <c r="DA65" s="358"/>
      <c r="DB65" s="359"/>
      <c r="DC65" s="359"/>
      <c r="DD65" s="359"/>
      <c r="DE65" s="359"/>
      <c r="DF65" s="359"/>
      <c r="DG65" s="359"/>
      <c r="DH65" s="359"/>
      <c r="DI65" s="359"/>
      <c r="DJ65" s="360"/>
      <c r="DK65" s="282"/>
      <c r="DL65" s="282"/>
      <c r="DM65" s="282"/>
      <c r="DN65" s="282"/>
      <c r="DO65" s="282"/>
      <c r="DP65" s="282"/>
      <c r="DQ65" s="282"/>
      <c r="DR65" s="282"/>
      <c r="DS65" s="282"/>
      <c r="DT65" s="282"/>
      <c r="DU65" s="236"/>
      <c r="DV65" s="236"/>
      <c r="DW65" s="236"/>
      <c r="DX65" s="236"/>
      <c r="DY65" s="236"/>
      <c r="DZ65" s="236"/>
      <c r="EA65" s="236"/>
      <c r="EB65" s="236"/>
      <c r="EC65" s="236"/>
      <c r="ED65" s="236"/>
      <c r="EE65" s="236"/>
      <c r="EF65" s="236"/>
      <c r="EG65" s="236"/>
      <c r="EH65" s="236"/>
      <c r="EI65" s="236"/>
      <c r="EJ65" s="236"/>
      <c r="EK65" s="236"/>
      <c r="EL65" s="236"/>
      <c r="EM65" s="236"/>
      <c r="EN65" s="236"/>
      <c r="EO65" s="236"/>
      <c r="EP65" s="236"/>
      <c r="EQ65" s="236"/>
      <c r="ER65" s="236"/>
      <c r="ES65" s="236"/>
      <c r="ET65" s="236"/>
      <c r="EU65" s="236"/>
      <c r="EV65" s="236"/>
      <c r="EW65" s="236"/>
      <c r="EX65" s="236"/>
      <c r="EY65" s="236"/>
      <c r="EZ65" s="236"/>
      <c r="FA65" s="236"/>
      <c r="FB65" s="236"/>
      <c r="FC65" s="236"/>
      <c r="FD65" s="236"/>
      <c r="FE65" s="13"/>
      <c r="FF65" s="33"/>
      <c r="FG65" s="33"/>
      <c r="FH65" s="33"/>
      <c r="FI65" s="33"/>
      <c r="FJ65" s="33"/>
      <c r="FK65" s="33"/>
      <c r="FL65" s="33"/>
      <c r="FM65" s="33"/>
      <c r="FN65" s="33"/>
      <c r="FO65" s="33"/>
      <c r="FP65" s="33"/>
      <c r="FQ65" s="33"/>
      <c r="FR65" s="33"/>
      <c r="FS65" s="33"/>
      <c r="FT65" s="33"/>
      <c r="FV65" s="12"/>
    </row>
    <row r="66" spans="1:179" ht="6" customHeight="1">
      <c r="A66" s="10"/>
      <c r="C66" s="246"/>
      <c r="D66" s="247"/>
      <c r="E66" s="247"/>
      <c r="F66" s="248"/>
      <c r="G66" s="252"/>
      <c r="H66" s="252"/>
      <c r="I66" s="252"/>
      <c r="J66" s="252"/>
      <c r="K66" s="256"/>
      <c r="L66" s="257"/>
      <c r="M66" s="257"/>
      <c r="N66" s="257"/>
      <c r="O66" s="257"/>
      <c r="P66" s="257"/>
      <c r="Q66" s="257"/>
      <c r="R66" s="257"/>
      <c r="S66" s="257"/>
      <c r="T66" s="257"/>
      <c r="U66" s="257"/>
      <c r="V66" s="257"/>
      <c r="W66" s="257"/>
      <c r="X66" s="257"/>
      <c r="Y66" s="257"/>
      <c r="Z66" s="257"/>
      <c r="AA66" s="257"/>
      <c r="AB66" s="258"/>
      <c r="AC66" s="271" t="s">
        <v>43</v>
      </c>
      <c r="AD66" s="272"/>
      <c r="AE66" s="272"/>
      <c r="AF66" s="273"/>
      <c r="AG66" s="274"/>
      <c r="AH66" s="275"/>
      <c r="AI66" s="275"/>
      <c r="AJ66" s="275"/>
      <c r="AK66" s="275"/>
      <c r="AL66" s="275"/>
      <c r="AM66" s="275"/>
      <c r="AN66" s="275"/>
      <c r="AO66" s="275"/>
      <c r="AP66" s="275"/>
      <c r="AQ66" s="275"/>
      <c r="AR66" s="275"/>
      <c r="AS66" s="275"/>
      <c r="AT66" s="275"/>
      <c r="AU66" s="275"/>
      <c r="AV66" s="275"/>
      <c r="AW66" s="275"/>
      <c r="AX66" s="275"/>
      <c r="AY66" s="275"/>
      <c r="AZ66" s="275"/>
      <c r="BA66" s="275"/>
      <c r="BB66" s="275"/>
      <c r="BC66" s="275"/>
      <c r="BD66" s="275"/>
      <c r="BE66" s="275"/>
      <c r="BF66" s="275"/>
      <c r="BG66" s="275"/>
      <c r="BH66" s="275"/>
      <c r="BI66" s="275"/>
      <c r="BJ66" s="275"/>
      <c r="BK66" s="275"/>
      <c r="BL66" s="275"/>
      <c r="BM66" s="275"/>
      <c r="BN66" s="275"/>
      <c r="BO66" s="275"/>
      <c r="BP66" s="275"/>
      <c r="BQ66" s="277">
        <v>23</v>
      </c>
      <c r="BR66" s="277"/>
      <c r="BS66" s="277"/>
      <c r="BT66" s="277"/>
      <c r="BU66" s="277"/>
      <c r="BV66" s="277"/>
      <c r="BW66" s="277"/>
      <c r="BX66" s="277"/>
      <c r="BY66" s="278">
        <f>ROUNDDOWN(AG66*(BQ66/100)/1000,0)</f>
        <v>0</v>
      </c>
      <c r="BZ66" s="278"/>
      <c r="CA66" s="278"/>
      <c r="CB66" s="278"/>
      <c r="CC66" s="278"/>
      <c r="CD66" s="278"/>
      <c r="CE66" s="278"/>
      <c r="CF66" s="278"/>
      <c r="CG66" s="278"/>
      <c r="CH66" s="278"/>
      <c r="CI66" s="278"/>
      <c r="CJ66" s="278"/>
      <c r="CK66" s="278"/>
      <c r="CL66" s="278"/>
      <c r="CM66" s="278"/>
      <c r="CN66" s="278"/>
      <c r="CO66" s="278"/>
      <c r="CP66" s="278"/>
      <c r="CQ66" s="278"/>
      <c r="CR66" s="278"/>
      <c r="CS66" s="278"/>
      <c r="CT66" s="278"/>
      <c r="CU66" s="278"/>
      <c r="CV66" s="278"/>
      <c r="CW66" s="278"/>
      <c r="CX66" s="278"/>
      <c r="CY66" s="278"/>
      <c r="CZ66" s="279"/>
      <c r="DA66" s="280">
        <v>15</v>
      </c>
      <c r="DB66" s="281"/>
      <c r="DC66" s="281"/>
      <c r="DD66" s="281"/>
      <c r="DE66" s="281"/>
      <c r="DF66" s="281"/>
      <c r="DG66" s="281"/>
      <c r="DH66" s="281"/>
      <c r="DI66" s="281"/>
      <c r="DJ66" s="281"/>
      <c r="DK66" s="282"/>
      <c r="DL66" s="282"/>
      <c r="DM66" s="282"/>
      <c r="DN66" s="282"/>
      <c r="DO66" s="282"/>
      <c r="DP66" s="282"/>
      <c r="DQ66" s="282"/>
      <c r="DR66" s="282"/>
      <c r="DS66" s="282"/>
      <c r="DT66" s="282"/>
      <c r="DU66" s="236">
        <f>ROUNDDOWN(IF(DK66="",BY66*DA66,BY66*DK66),0)</f>
        <v>0</v>
      </c>
      <c r="DV66" s="236"/>
      <c r="DW66" s="236"/>
      <c r="DX66" s="236"/>
      <c r="DY66" s="236"/>
      <c r="DZ66" s="236"/>
      <c r="EA66" s="236"/>
      <c r="EB66" s="236"/>
      <c r="EC66" s="236"/>
      <c r="ED66" s="236"/>
      <c r="EE66" s="236"/>
      <c r="EF66" s="236"/>
      <c r="EG66" s="236"/>
      <c r="EH66" s="236"/>
      <c r="EI66" s="236"/>
      <c r="EJ66" s="236"/>
      <c r="EK66" s="236"/>
      <c r="EL66" s="236"/>
      <c r="EM66" s="236"/>
      <c r="EN66" s="236"/>
      <c r="EO66" s="236"/>
      <c r="EP66" s="236"/>
      <c r="EQ66" s="236"/>
      <c r="ER66" s="236"/>
      <c r="ES66" s="236"/>
      <c r="ET66" s="236"/>
      <c r="EU66" s="236"/>
      <c r="EV66" s="236"/>
      <c r="EW66" s="236"/>
      <c r="EX66" s="236"/>
      <c r="EY66" s="236"/>
      <c r="EZ66" s="236"/>
      <c r="FA66" s="236"/>
      <c r="FB66" s="236"/>
      <c r="FC66" s="236"/>
      <c r="FD66" s="236"/>
      <c r="FE66" s="24"/>
      <c r="FF66" s="334" t="s">
        <v>66</v>
      </c>
      <c r="FG66" s="334"/>
      <c r="FH66" s="334"/>
      <c r="FI66" s="334"/>
      <c r="FJ66" s="334"/>
      <c r="FK66" s="334"/>
      <c r="FL66" s="334"/>
      <c r="FM66" s="334"/>
      <c r="FN66" s="334"/>
      <c r="FO66" s="334"/>
      <c r="FP66" s="334"/>
      <c r="FQ66" s="334"/>
      <c r="FR66" s="334"/>
      <c r="FS66" s="334"/>
      <c r="FT66" s="334"/>
      <c r="FV66" s="12"/>
    </row>
    <row r="67" spans="1:179" ht="6" customHeight="1">
      <c r="A67" s="10"/>
      <c r="C67" s="246"/>
      <c r="D67" s="247"/>
      <c r="E67" s="247"/>
      <c r="F67" s="248"/>
      <c r="G67" s="252"/>
      <c r="H67" s="252"/>
      <c r="I67" s="252"/>
      <c r="J67" s="252"/>
      <c r="K67" s="256"/>
      <c r="L67" s="257"/>
      <c r="M67" s="257"/>
      <c r="N67" s="257"/>
      <c r="O67" s="257"/>
      <c r="P67" s="257"/>
      <c r="Q67" s="257"/>
      <c r="R67" s="257"/>
      <c r="S67" s="257"/>
      <c r="T67" s="257"/>
      <c r="U67" s="257"/>
      <c r="V67" s="257"/>
      <c r="W67" s="257"/>
      <c r="X67" s="257"/>
      <c r="Y67" s="257"/>
      <c r="Z67" s="257"/>
      <c r="AA67" s="257"/>
      <c r="AB67" s="258"/>
      <c r="AC67" s="271"/>
      <c r="AD67" s="272"/>
      <c r="AE67" s="272"/>
      <c r="AF67" s="273"/>
      <c r="AG67" s="276"/>
      <c r="AH67" s="275"/>
      <c r="AI67" s="275"/>
      <c r="AJ67" s="275"/>
      <c r="AK67" s="275"/>
      <c r="AL67" s="275"/>
      <c r="AM67" s="275"/>
      <c r="AN67" s="275"/>
      <c r="AO67" s="275"/>
      <c r="AP67" s="275"/>
      <c r="AQ67" s="275"/>
      <c r="AR67" s="275"/>
      <c r="AS67" s="275"/>
      <c r="AT67" s="275"/>
      <c r="AU67" s="275"/>
      <c r="AV67" s="275"/>
      <c r="AW67" s="275"/>
      <c r="AX67" s="275"/>
      <c r="AY67" s="275"/>
      <c r="AZ67" s="275"/>
      <c r="BA67" s="275"/>
      <c r="BB67" s="275"/>
      <c r="BC67" s="275"/>
      <c r="BD67" s="275"/>
      <c r="BE67" s="275"/>
      <c r="BF67" s="275"/>
      <c r="BG67" s="275"/>
      <c r="BH67" s="275"/>
      <c r="BI67" s="275"/>
      <c r="BJ67" s="275"/>
      <c r="BK67" s="275"/>
      <c r="BL67" s="275"/>
      <c r="BM67" s="275"/>
      <c r="BN67" s="275"/>
      <c r="BO67" s="275"/>
      <c r="BP67" s="275"/>
      <c r="BQ67" s="277"/>
      <c r="BR67" s="277"/>
      <c r="BS67" s="277"/>
      <c r="BT67" s="277"/>
      <c r="BU67" s="277"/>
      <c r="BV67" s="277"/>
      <c r="BW67" s="277"/>
      <c r="BX67" s="277"/>
      <c r="BY67" s="278"/>
      <c r="BZ67" s="278"/>
      <c r="CA67" s="278"/>
      <c r="CB67" s="278"/>
      <c r="CC67" s="278"/>
      <c r="CD67" s="278"/>
      <c r="CE67" s="278"/>
      <c r="CF67" s="278"/>
      <c r="CG67" s="278"/>
      <c r="CH67" s="278"/>
      <c r="CI67" s="278"/>
      <c r="CJ67" s="278"/>
      <c r="CK67" s="278"/>
      <c r="CL67" s="278"/>
      <c r="CM67" s="278"/>
      <c r="CN67" s="278"/>
      <c r="CO67" s="278"/>
      <c r="CP67" s="278"/>
      <c r="CQ67" s="278"/>
      <c r="CR67" s="278"/>
      <c r="CS67" s="278"/>
      <c r="CT67" s="278"/>
      <c r="CU67" s="278"/>
      <c r="CV67" s="278"/>
      <c r="CW67" s="278"/>
      <c r="CX67" s="278"/>
      <c r="CY67" s="278"/>
      <c r="CZ67" s="279"/>
      <c r="DA67" s="280"/>
      <c r="DB67" s="281"/>
      <c r="DC67" s="281"/>
      <c r="DD67" s="281"/>
      <c r="DE67" s="281"/>
      <c r="DF67" s="281"/>
      <c r="DG67" s="281"/>
      <c r="DH67" s="281"/>
      <c r="DI67" s="281"/>
      <c r="DJ67" s="281"/>
      <c r="DK67" s="282"/>
      <c r="DL67" s="282"/>
      <c r="DM67" s="282"/>
      <c r="DN67" s="282"/>
      <c r="DO67" s="282"/>
      <c r="DP67" s="282"/>
      <c r="DQ67" s="282"/>
      <c r="DR67" s="282"/>
      <c r="DS67" s="282"/>
      <c r="DT67" s="282"/>
      <c r="DU67" s="236"/>
      <c r="DV67" s="236"/>
      <c r="DW67" s="236"/>
      <c r="DX67" s="236"/>
      <c r="DY67" s="236"/>
      <c r="DZ67" s="236"/>
      <c r="EA67" s="236"/>
      <c r="EB67" s="236"/>
      <c r="EC67" s="236"/>
      <c r="ED67" s="236"/>
      <c r="EE67" s="236"/>
      <c r="EF67" s="236"/>
      <c r="EG67" s="236"/>
      <c r="EH67" s="236"/>
      <c r="EI67" s="236"/>
      <c r="EJ67" s="236"/>
      <c r="EK67" s="236"/>
      <c r="EL67" s="236"/>
      <c r="EM67" s="236"/>
      <c r="EN67" s="236"/>
      <c r="EO67" s="236"/>
      <c r="EP67" s="236"/>
      <c r="EQ67" s="236"/>
      <c r="ER67" s="236"/>
      <c r="ES67" s="236"/>
      <c r="ET67" s="236"/>
      <c r="EU67" s="236"/>
      <c r="EV67" s="236"/>
      <c r="EW67" s="236"/>
      <c r="EX67" s="236"/>
      <c r="EY67" s="236"/>
      <c r="EZ67" s="236"/>
      <c r="FA67" s="236"/>
      <c r="FB67" s="236"/>
      <c r="FC67" s="236"/>
      <c r="FD67" s="236"/>
      <c r="FE67" s="24"/>
      <c r="FF67" s="334"/>
      <c r="FG67" s="334"/>
      <c r="FH67" s="334"/>
      <c r="FI67" s="334"/>
      <c r="FJ67" s="334"/>
      <c r="FK67" s="334"/>
      <c r="FL67" s="334"/>
      <c r="FM67" s="334"/>
      <c r="FN67" s="334"/>
      <c r="FO67" s="334"/>
      <c r="FP67" s="334"/>
      <c r="FQ67" s="334"/>
      <c r="FR67" s="334"/>
      <c r="FS67" s="334"/>
      <c r="FT67" s="334"/>
      <c r="FV67" s="12"/>
    </row>
    <row r="68" spans="1:179" ht="6" customHeight="1" thickBot="1">
      <c r="A68" s="10"/>
      <c r="C68" s="246"/>
      <c r="D68" s="247"/>
      <c r="E68" s="247"/>
      <c r="F68" s="248"/>
      <c r="G68" s="252"/>
      <c r="H68" s="252"/>
      <c r="I68" s="252"/>
      <c r="J68" s="252"/>
      <c r="K68" s="256"/>
      <c r="L68" s="257"/>
      <c r="M68" s="257"/>
      <c r="N68" s="257"/>
      <c r="O68" s="257"/>
      <c r="P68" s="257"/>
      <c r="Q68" s="257"/>
      <c r="R68" s="257"/>
      <c r="S68" s="257"/>
      <c r="T68" s="257"/>
      <c r="U68" s="257"/>
      <c r="V68" s="257"/>
      <c r="W68" s="257"/>
      <c r="X68" s="257"/>
      <c r="Y68" s="257"/>
      <c r="Z68" s="257"/>
      <c r="AA68" s="257"/>
      <c r="AB68" s="258"/>
      <c r="AC68" s="271" t="s">
        <v>44</v>
      </c>
      <c r="AD68" s="272"/>
      <c r="AE68" s="272"/>
      <c r="AF68" s="273"/>
      <c r="AG68" s="309"/>
      <c r="AH68" s="310"/>
      <c r="AI68" s="310"/>
      <c r="AJ68" s="310"/>
      <c r="AK68" s="310"/>
      <c r="AL68" s="310"/>
      <c r="AM68" s="310"/>
      <c r="AN68" s="310"/>
      <c r="AO68" s="310"/>
      <c r="AP68" s="310"/>
      <c r="AQ68" s="310"/>
      <c r="AR68" s="310"/>
      <c r="AS68" s="310"/>
      <c r="AT68" s="310"/>
      <c r="AU68" s="310"/>
      <c r="AV68" s="310"/>
      <c r="AW68" s="310"/>
      <c r="AX68" s="310"/>
      <c r="AY68" s="310"/>
      <c r="AZ68" s="310"/>
      <c r="BA68" s="310"/>
      <c r="BB68" s="310"/>
      <c r="BC68" s="310"/>
      <c r="BD68" s="310"/>
      <c r="BE68" s="310"/>
      <c r="BF68" s="310"/>
      <c r="BG68" s="310"/>
      <c r="BH68" s="310"/>
      <c r="BI68" s="310"/>
      <c r="BJ68" s="310"/>
      <c r="BK68" s="310"/>
      <c r="BL68" s="310"/>
      <c r="BM68" s="310"/>
      <c r="BN68" s="310"/>
      <c r="BO68" s="310"/>
      <c r="BP68" s="310"/>
      <c r="BQ68" s="277">
        <v>23</v>
      </c>
      <c r="BR68" s="277"/>
      <c r="BS68" s="277"/>
      <c r="BT68" s="277"/>
      <c r="BU68" s="277"/>
      <c r="BV68" s="277"/>
      <c r="BW68" s="277"/>
      <c r="BX68" s="277"/>
      <c r="BY68" s="278">
        <f>ROUNDDOWN(AG68*(BQ68/100)/1000,0)</f>
        <v>0</v>
      </c>
      <c r="BZ68" s="278"/>
      <c r="CA68" s="278"/>
      <c r="CB68" s="278"/>
      <c r="CC68" s="278"/>
      <c r="CD68" s="278"/>
      <c r="CE68" s="278"/>
      <c r="CF68" s="278"/>
      <c r="CG68" s="278"/>
      <c r="CH68" s="278"/>
      <c r="CI68" s="278"/>
      <c r="CJ68" s="278"/>
      <c r="CK68" s="278"/>
      <c r="CL68" s="278"/>
      <c r="CM68" s="278"/>
      <c r="CN68" s="278"/>
      <c r="CO68" s="278"/>
      <c r="CP68" s="278"/>
      <c r="CQ68" s="278"/>
      <c r="CR68" s="278"/>
      <c r="CS68" s="278"/>
      <c r="CT68" s="278"/>
      <c r="CU68" s="278"/>
      <c r="CV68" s="278"/>
      <c r="CW68" s="278"/>
      <c r="CX68" s="278"/>
      <c r="CY68" s="278"/>
      <c r="CZ68" s="279"/>
      <c r="DA68" s="280">
        <v>12</v>
      </c>
      <c r="DB68" s="281"/>
      <c r="DC68" s="281"/>
      <c r="DD68" s="281"/>
      <c r="DE68" s="281"/>
      <c r="DF68" s="281"/>
      <c r="DG68" s="281"/>
      <c r="DH68" s="281"/>
      <c r="DI68" s="281"/>
      <c r="DJ68" s="281"/>
      <c r="DK68" s="282"/>
      <c r="DL68" s="282"/>
      <c r="DM68" s="282"/>
      <c r="DN68" s="282"/>
      <c r="DO68" s="282"/>
      <c r="DP68" s="282"/>
      <c r="DQ68" s="282"/>
      <c r="DR68" s="282"/>
      <c r="DS68" s="282"/>
      <c r="DT68" s="282"/>
      <c r="DU68" s="353">
        <f>ROUNDDOWN(IF(DK68="",BY68*DA68,BY68*DK68),0)</f>
        <v>0</v>
      </c>
      <c r="DV68" s="236"/>
      <c r="DW68" s="236"/>
      <c r="DX68" s="236"/>
      <c r="DY68" s="236"/>
      <c r="DZ68" s="236"/>
      <c r="EA68" s="236"/>
      <c r="EB68" s="236"/>
      <c r="EC68" s="236"/>
      <c r="ED68" s="236"/>
      <c r="EE68" s="236"/>
      <c r="EF68" s="236"/>
      <c r="EG68" s="236"/>
      <c r="EH68" s="236"/>
      <c r="EI68" s="236"/>
      <c r="EJ68" s="236"/>
      <c r="EK68" s="236"/>
      <c r="EL68" s="236"/>
      <c r="EM68" s="236"/>
      <c r="EN68" s="236"/>
      <c r="EO68" s="236"/>
      <c r="EP68" s="236"/>
      <c r="EQ68" s="236"/>
      <c r="ER68" s="236"/>
      <c r="ES68" s="236"/>
      <c r="ET68" s="236"/>
      <c r="EU68" s="236"/>
      <c r="EV68" s="236"/>
      <c r="EW68" s="236"/>
      <c r="EX68" s="236"/>
      <c r="EY68" s="236"/>
      <c r="EZ68" s="236"/>
      <c r="FA68" s="236"/>
      <c r="FB68" s="236"/>
      <c r="FC68" s="236"/>
      <c r="FD68" s="236"/>
      <c r="FE68" s="34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6"/>
    </row>
    <row r="69" spans="1:179" ht="6" customHeight="1">
      <c r="A69" s="10"/>
      <c r="C69" s="246"/>
      <c r="D69" s="247"/>
      <c r="E69" s="247"/>
      <c r="F69" s="248"/>
      <c r="G69" s="252"/>
      <c r="H69" s="252"/>
      <c r="I69" s="252"/>
      <c r="J69" s="252"/>
      <c r="K69" s="256"/>
      <c r="L69" s="257"/>
      <c r="M69" s="257"/>
      <c r="N69" s="257"/>
      <c r="O69" s="257"/>
      <c r="P69" s="257"/>
      <c r="Q69" s="257"/>
      <c r="R69" s="257"/>
      <c r="S69" s="257"/>
      <c r="T69" s="257"/>
      <c r="U69" s="257"/>
      <c r="V69" s="257"/>
      <c r="W69" s="257"/>
      <c r="X69" s="257"/>
      <c r="Y69" s="257"/>
      <c r="Z69" s="257"/>
      <c r="AA69" s="257"/>
      <c r="AB69" s="258"/>
      <c r="AC69" s="271"/>
      <c r="AD69" s="272"/>
      <c r="AE69" s="272"/>
      <c r="AF69" s="273"/>
      <c r="AG69" s="311"/>
      <c r="AH69" s="310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10"/>
      <c r="AT69" s="310"/>
      <c r="AU69" s="310"/>
      <c r="AV69" s="310"/>
      <c r="AW69" s="310"/>
      <c r="AX69" s="310"/>
      <c r="AY69" s="310"/>
      <c r="AZ69" s="310"/>
      <c r="BA69" s="310"/>
      <c r="BB69" s="310"/>
      <c r="BC69" s="310"/>
      <c r="BD69" s="310"/>
      <c r="BE69" s="310"/>
      <c r="BF69" s="310"/>
      <c r="BG69" s="310"/>
      <c r="BH69" s="310"/>
      <c r="BI69" s="310"/>
      <c r="BJ69" s="310"/>
      <c r="BK69" s="310"/>
      <c r="BL69" s="310"/>
      <c r="BM69" s="310"/>
      <c r="BN69" s="310"/>
      <c r="BO69" s="310"/>
      <c r="BP69" s="310"/>
      <c r="BQ69" s="277"/>
      <c r="BR69" s="277"/>
      <c r="BS69" s="277"/>
      <c r="BT69" s="277"/>
      <c r="BU69" s="277"/>
      <c r="BV69" s="277"/>
      <c r="BW69" s="277"/>
      <c r="BX69" s="277"/>
      <c r="BY69" s="278"/>
      <c r="BZ69" s="278"/>
      <c r="CA69" s="278"/>
      <c r="CB69" s="278"/>
      <c r="CC69" s="278"/>
      <c r="CD69" s="278"/>
      <c r="CE69" s="278"/>
      <c r="CF69" s="278"/>
      <c r="CG69" s="278"/>
      <c r="CH69" s="278"/>
      <c r="CI69" s="278"/>
      <c r="CJ69" s="278"/>
      <c r="CK69" s="278"/>
      <c r="CL69" s="278"/>
      <c r="CM69" s="278"/>
      <c r="CN69" s="278"/>
      <c r="CO69" s="278"/>
      <c r="CP69" s="278"/>
      <c r="CQ69" s="278"/>
      <c r="CR69" s="278"/>
      <c r="CS69" s="278"/>
      <c r="CT69" s="278"/>
      <c r="CU69" s="278"/>
      <c r="CV69" s="278"/>
      <c r="CW69" s="278"/>
      <c r="CX69" s="278"/>
      <c r="CY69" s="278"/>
      <c r="CZ69" s="279"/>
      <c r="DA69" s="280"/>
      <c r="DB69" s="281"/>
      <c r="DC69" s="281"/>
      <c r="DD69" s="281"/>
      <c r="DE69" s="281"/>
      <c r="DF69" s="281"/>
      <c r="DG69" s="281"/>
      <c r="DH69" s="281"/>
      <c r="DI69" s="281"/>
      <c r="DJ69" s="281"/>
      <c r="DK69" s="282"/>
      <c r="DL69" s="282"/>
      <c r="DM69" s="282"/>
      <c r="DN69" s="282"/>
      <c r="DO69" s="282"/>
      <c r="DP69" s="282"/>
      <c r="DQ69" s="282"/>
      <c r="DR69" s="282"/>
      <c r="DS69" s="282"/>
      <c r="DT69" s="282"/>
      <c r="DU69" s="353"/>
      <c r="DV69" s="236"/>
      <c r="DW69" s="236"/>
      <c r="DX69" s="236"/>
      <c r="DY69" s="236"/>
      <c r="DZ69" s="236"/>
      <c r="EA69" s="236"/>
      <c r="EB69" s="236"/>
      <c r="EC69" s="236"/>
      <c r="ED69" s="236"/>
      <c r="EE69" s="236"/>
      <c r="EF69" s="236"/>
      <c r="EG69" s="236"/>
      <c r="EH69" s="236"/>
      <c r="EI69" s="236"/>
      <c r="EJ69" s="236"/>
      <c r="EK69" s="236"/>
      <c r="EL69" s="236"/>
      <c r="EM69" s="236"/>
      <c r="EN69" s="236"/>
      <c r="EO69" s="236"/>
      <c r="EP69" s="236"/>
      <c r="EQ69" s="236"/>
      <c r="ER69" s="236"/>
      <c r="ES69" s="236"/>
      <c r="ET69" s="236"/>
      <c r="EU69" s="236"/>
      <c r="EV69" s="236"/>
      <c r="EW69" s="236"/>
      <c r="EX69" s="236"/>
      <c r="EY69" s="236"/>
      <c r="EZ69" s="236"/>
      <c r="FA69" s="236"/>
      <c r="FB69" s="236"/>
      <c r="FC69" s="236"/>
      <c r="FD69" s="354"/>
    </row>
    <row r="70" spans="1:179" ht="6" customHeight="1">
      <c r="A70" s="10"/>
      <c r="C70" s="246"/>
      <c r="D70" s="247"/>
      <c r="E70" s="247"/>
      <c r="F70" s="248"/>
      <c r="G70" s="252"/>
      <c r="H70" s="252"/>
      <c r="I70" s="252"/>
      <c r="J70" s="252"/>
      <c r="K70" s="256"/>
      <c r="L70" s="257"/>
      <c r="M70" s="257"/>
      <c r="N70" s="257"/>
      <c r="O70" s="257"/>
      <c r="P70" s="257"/>
      <c r="Q70" s="257"/>
      <c r="R70" s="257"/>
      <c r="S70" s="257"/>
      <c r="T70" s="257"/>
      <c r="U70" s="257"/>
      <c r="V70" s="257"/>
      <c r="W70" s="257"/>
      <c r="X70" s="257"/>
      <c r="Y70" s="257"/>
      <c r="Z70" s="257"/>
      <c r="AA70" s="257"/>
      <c r="AB70" s="258"/>
      <c r="AC70" s="271" t="s">
        <v>46</v>
      </c>
      <c r="AD70" s="272"/>
      <c r="AE70" s="272"/>
      <c r="AF70" s="273"/>
      <c r="AG70" s="306"/>
      <c r="AH70" s="307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07"/>
      <c r="AT70" s="307"/>
      <c r="AU70" s="307"/>
      <c r="AV70" s="307"/>
      <c r="AW70" s="307"/>
      <c r="AX70" s="307"/>
      <c r="AY70" s="307"/>
      <c r="AZ70" s="307"/>
      <c r="BA70" s="307"/>
      <c r="BB70" s="307"/>
      <c r="BC70" s="307"/>
      <c r="BD70" s="307"/>
      <c r="BE70" s="307"/>
      <c r="BF70" s="307"/>
      <c r="BG70" s="307"/>
      <c r="BH70" s="307"/>
      <c r="BI70" s="307"/>
      <c r="BJ70" s="307"/>
      <c r="BK70" s="307"/>
      <c r="BL70" s="307"/>
      <c r="BM70" s="307"/>
      <c r="BN70" s="307"/>
      <c r="BO70" s="307"/>
      <c r="BP70" s="307"/>
      <c r="BQ70" s="277">
        <v>23</v>
      </c>
      <c r="BR70" s="277"/>
      <c r="BS70" s="277"/>
      <c r="BT70" s="277"/>
      <c r="BU70" s="277"/>
      <c r="BV70" s="277"/>
      <c r="BW70" s="277"/>
      <c r="BX70" s="277"/>
      <c r="BY70" s="278">
        <f>ROUNDDOWN(AG70*(BQ70/100)/1000,0)</f>
        <v>0</v>
      </c>
      <c r="BZ70" s="278"/>
      <c r="CA70" s="278"/>
      <c r="CB70" s="278"/>
      <c r="CC70" s="278"/>
      <c r="CD70" s="278"/>
      <c r="CE70" s="278"/>
      <c r="CF70" s="278"/>
      <c r="CG70" s="278"/>
      <c r="CH70" s="278"/>
      <c r="CI70" s="278"/>
      <c r="CJ70" s="278"/>
      <c r="CK70" s="278"/>
      <c r="CL70" s="278"/>
      <c r="CM70" s="278"/>
      <c r="CN70" s="278"/>
      <c r="CO70" s="278"/>
      <c r="CP70" s="278"/>
      <c r="CQ70" s="278"/>
      <c r="CR70" s="278"/>
      <c r="CS70" s="278"/>
      <c r="CT70" s="278"/>
      <c r="CU70" s="278"/>
      <c r="CV70" s="278"/>
      <c r="CW70" s="278"/>
      <c r="CX70" s="278"/>
      <c r="CY70" s="278"/>
      <c r="CZ70" s="279"/>
      <c r="DA70" s="280">
        <v>12</v>
      </c>
      <c r="DB70" s="281"/>
      <c r="DC70" s="281"/>
      <c r="DD70" s="281"/>
      <c r="DE70" s="281"/>
      <c r="DF70" s="281"/>
      <c r="DG70" s="281"/>
      <c r="DH70" s="281"/>
      <c r="DI70" s="281"/>
      <c r="DJ70" s="281"/>
      <c r="DK70" s="282"/>
      <c r="DL70" s="282"/>
      <c r="DM70" s="282"/>
      <c r="DN70" s="282"/>
      <c r="DO70" s="282"/>
      <c r="DP70" s="282"/>
      <c r="DQ70" s="282"/>
      <c r="DR70" s="282"/>
      <c r="DS70" s="282"/>
      <c r="DT70" s="282"/>
      <c r="DU70" s="353">
        <f>ROUNDDOWN(IF(DK70="",BY70*DA70,BY70*DK70),0)</f>
        <v>0</v>
      </c>
      <c r="DV70" s="236"/>
      <c r="DW70" s="236"/>
      <c r="DX70" s="236"/>
      <c r="DY70" s="236"/>
      <c r="DZ70" s="236"/>
      <c r="EA70" s="236"/>
      <c r="EB70" s="236"/>
      <c r="EC70" s="236"/>
      <c r="ED70" s="236"/>
      <c r="EE70" s="236"/>
      <c r="EF70" s="236"/>
      <c r="EG70" s="236"/>
      <c r="EH70" s="236"/>
      <c r="EI70" s="236"/>
      <c r="EJ70" s="236"/>
      <c r="EK70" s="236"/>
      <c r="EL70" s="236"/>
      <c r="EM70" s="236"/>
      <c r="EN70" s="236"/>
      <c r="EO70" s="236"/>
      <c r="EP70" s="236"/>
      <c r="EQ70" s="236"/>
      <c r="ER70" s="236"/>
      <c r="ES70" s="236"/>
      <c r="ET70" s="236"/>
      <c r="EU70" s="236"/>
      <c r="EV70" s="236"/>
      <c r="EW70" s="236"/>
      <c r="EX70" s="236"/>
      <c r="EY70" s="236"/>
      <c r="EZ70" s="236"/>
      <c r="FA70" s="236"/>
      <c r="FB70" s="236"/>
      <c r="FC70" s="236"/>
      <c r="FD70" s="354"/>
      <c r="FO70" s="23"/>
      <c r="FP70" s="23"/>
      <c r="FQ70" s="23"/>
      <c r="FR70" s="23"/>
    </row>
    <row r="71" spans="1:179" ht="6" customHeight="1">
      <c r="A71" s="10"/>
      <c r="C71" s="249"/>
      <c r="D71" s="250"/>
      <c r="E71" s="250"/>
      <c r="F71" s="251"/>
      <c r="G71" s="252"/>
      <c r="H71" s="252"/>
      <c r="I71" s="252"/>
      <c r="J71" s="252"/>
      <c r="K71" s="259"/>
      <c r="L71" s="260"/>
      <c r="M71" s="260"/>
      <c r="N71" s="260"/>
      <c r="O71" s="260"/>
      <c r="P71" s="260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1"/>
      <c r="AC71" s="271"/>
      <c r="AD71" s="272"/>
      <c r="AE71" s="272"/>
      <c r="AF71" s="273"/>
      <c r="AG71" s="308"/>
      <c r="AH71" s="307"/>
      <c r="AI71" s="307"/>
      <c r="AJ71" s="307"/>
      <c r="AK71" s="307"/>
      <c r="AL71" s="307"/>
      <c r="AM71" s="307"/>
      <c r="AN71" s="307"/>
      <c r="AO71" s="307"/>
      <c r="AP71" s="307"/>
      <c r="AQ71" s="307"/>
      <c r="AR71" s="307"/>
      <c r="AS71" s="307"/>
      <c r="AT71" s="307"/>
      <c r="AU71" s="307"/>
      <c r="AV71" s="307"/>
      <c r="AW71" s="307"/>
      <c r="AX71" s="307"/>
      <c r="AY71" s="307"/>
      <c r="AZ71" s="307"/>
      <c r="BA71" s="307"/>
      <c r="BB71" s="307"/>
      <c r="BC71" s="307"/>
      <c r="BD71" s="307"/>
      <c r="BE71" s="307"/>
      <c r="BF71" s="307"/>
      <c r="BG71" s="307"/>
      <c r="BH71" s="307"/>
      <c r="BI71" s="307"/>
      <c r="BJ71" s="307"/>
      <c r="BK71" s="307"/>
      <c r="BL71" s="307"/>
      <c r="BM71" s="307"/>
      <c r="BN71" s="307"/>
      <c r="BO71" s="307"/>
      <c r="BP71" s="307"/>
      <c r="BQ71" s="277"/>
      <c r="BR71" s="277"/>
      <c r="BS71" s="277"/>
      <c r="BT71" s="277"/>
      <c r="BU71" s="277"/>
      <c r="BV71" s="277"/>
      <c r="BW71" s="277"/>
      <c r="BX71" s="277"/>
      <c r="BY71" s="278"/>
      <c r="BZ71" s="278"/>
      <c r="CA71" s="278"/>
      <c r="CB71" s="278"/>
      <c r="CC71" s="278"/>
      <c r="CD71" s="278"/>
      <c r="CE71" s="278"/>
      <c r="CF71" s="278"/>
      <c r="CG71" s="278"/>
      <c r="CH71" s="278"/>
      <c r="CI71" s="278"/>
      <c r="CJ71" s="278"/>
      <c r="CK71" s="278"/>
      <c r="CL71" s="278"/>
      <c r="CM71" s="278"/>
      <c r="CN71" s="278"/>
      <c r="CO71" s="278"/>
      <c r="CP71" s="278"/>
      <c r="CQ71" s="278"/>
      <c r="CR71" s="278"/>
      <c r="CS71" s="278"/>
      <c r="CT71" s="278"/>
      <c r="CU71" s="278"/>
      <c r="CV71" s="278"/>
      <c r="CW71" s="278"/>
      <c r="CX71" s="278"/>
      <c r="CY71" s="278"/>
      <c r="CZ71" s="279"/>
      <c r="DA71" s="280"/>
      <c r="DB71" s="281"/>
      <c r="DC71" s="281"/>
      <c r="DD71" s="281"/>
      <c r="DE71" s="281"/>
      <c r="DF71" s="281"/>
      <c r="DG71" s="281"/>
      <c r="DH71" s="281"/>
      <c r="DI71" s="281"/>
      <c r="DJ71" s="281"/>
      <c r="DK71" s="282"/>
      <c r="DL71" s="282"/>
      <c r="DM71" s="282"/>
      <c r="DN71" s="282"/>
      <c r="DO71" s="282"/>
      <c r="DP71" s="282"/>
      <c r="DQ71" s="282"/>
      <c r="DR71" s="282"/>
      <c r="DS71" s="282"/>
      <c r="DT71" s="282"/>
      <c r="DU71" s="353"/>
      <c r="DV71" s="236"/>
      <c r="DW71" s="236"/>
      <c r="DX71" s="236"/>
      <c r="DY71" s="236"/>
      <c r="DZ71" s="236"/>
      <c r="EA71" s="236"/>
      <c r="EB71" s="236"/>
      <c r="EC71" s="236"/>
      <c r="ED71" s="236"/>
      <c r="EE71" s="236"/>
      <c r="EF71" s="236"/>
      <c r="EG71" s="236"/>
      <c r="EH71" s="236"/>
      <c r="EI71" s="236"/>
      <c r="EJ71" s="236"/>
      <c r="EK71" s="236"/>
      <c r="EL71" s="236"/>
      <c r="EM71" s="236"/>
      <c r="EN71" s="236"/>
      <c r="EO71" s="236"/>
      <c r="EP71" s="236"/>
      <c r="EQ71" s="236"/>
      <c r="ER71" s="236"/>
      <c r="ES71" s="236"/>
      <c r="ET71" s="236"/>
      <c r="EU71" s="236"/>
      <c r="EV71" s="236"/>
      <c r="EW71" s="236"/>
      <c r="EX71" s="236"/>
      <c r="EY71" s="236"/>
      <c r="EZ71" s="236"/>
      <c r="FA71" s="236"/>
      <c r="FB71" s="236"/>
      <c r="FC71" s="236"/>
      <c r="FD71" s="354"/>
      <c r="FO71" s="23"/>
      <c r="FP71" s="23"/>
      <c r="FQ71" s="23"/>
      <c r="FR71" s="23"/>
    </row>
    <row r="72" spans="1:179" ht="6" customHeight="1">
      <c r="A72" s="6" t="s">
        <v>67</v>
      </c>
      <c r="B72" s="2">
        <v>8</v>
      </c>
      <c r="C72" s="243" t="s">
        <v>68</v>
      </c>
      <c r="D72" s="244"/>
      <c r="E72" s="244"/>
      <c r="F72" s="245"/>
      <c r="G72" s="252"/>
      <c r="H72" s="252"/>
      <c r="I72" s="252"/>
      <c r="J72" s="252"/>
      <c r="K72" s="253" t="s">
        <v>69</v>
      </c>
      <c r="L72" s="254"/>
      <c r="M72" s="254"/>
      <c r="N72" s="254"/>
      <c r="O72" s="254"/>
      <c r="P72" s="254"/>
      <c r="Q72" s="254"/>
      <c r="R72" s="255"/>
      <c r="S72" s="253" t="s">
        <v>70</v>
      </c>
      <c r="T72" s="254"/>
      <c r="U72" s="254"/>
      <c r="V72" s="254"/>
      <c r="W72" s="254"/>
      <c r="X72" s="254"/>
      <c r="Y72" s="254"/>
      <c r="Z72" s="254"/>
      <c r="AA72" s="254"/>
      <c r="AB72" s="255"/>
      <c r="AC72" s="271" t="s">
        <v>41</v>
      </c>
      <c r="AD72" s="272"/>
      <c r="AE72" s="272"/>
      <c r="AF72" s="273"/>
      <c r="AG72" s="320"/>
      <c r="AH72" s="321"/>
      <c r="AI72" s="321"/>
      <c r="AJ72" s="321"/>
      <c r="AK72" s="321"/>
      <c r="AL72" s="321"/>
      <c r="AM72" s="321"/>
      <c r="AN72" s="321"/>
      <c r="AO72" s="321"/>
      <c r="AP72" s="321"/>
      <c r="AQ72" s="321"/>
      <c r="AR72" s="321"/>
      <c r="AS72" s="321"/>
      <c r="AT72" s="321"/>
      <c r="AU72" s="321"/>
      <c r="AV72" s="321"/>
      <c r="AW72" s="321"/>
      <c r="AX72" s="321"/>
      <c r="AY72" s="321"/>
      <c r="AZ72" s="321"/>
      <c r="BA72" s="321"/>
      <c r="BB72" s="321"/>
      <c r="BC72" s="321"/>
      <c r="BD72" s="321"/>
      <c r="BE72" s="321"/>
      <c r="BF72" s="321"/>
      <c r="BG72" s="321"/>
      <c r="BH72" s="321"/>
      <c r="BI72" s="321"/>
      <c r="BJ72" s="321"/>
      <c r="BK72" s="321"/>
      <c r="BL72" s="321"/>
      <c r="BM72" s="321"/>
      <c r="BN72" s="321"/>
      <c r="BO72" s="321"/>
      <c r="BP72" s="321"/>
      <c r="BQ72" s="277">
        <v>38</v>
      </c>
      <c r="BR72" s="277"/>
      <c r="BS72" s="277"/>
      <c r="BT72" s="277"/>
      <c r="BU72" s="277"/>
      <c r="BV72" s="277"/>
      <c r="BW72" s="277"/>
      <c r="BX72" s="277"/>
      <c r="BY72" s="278">
        <f>ROUNDDOWN(AG72*(BQ72/100)/1000,0)</f>
        <v>0</v>
      </c>
      <c r="BZ72" s="278"/>
      <c r="CA72" s="278"/>
      <c r="CB72" s="278"/>
      <c r="CC72" s="278"/>
      <c r="CD72" s="278"/>
      <c r="CE72" s="278"/>
      <c r="CF72" s="278"/>
      <c r="CG72" s="278"/>
      <c r="CH72" s="278"/>
      <c r="CI72" s="278"/>
      <c r="CJ72" s="278"/>
      <c r="CK72" s="278"/>
      <c r="CL72" s="278"/>
      <c r="CM72" s="278"/>
      <c r="CN72" s="278"/>
      <c r="CO72" s="278"/>
      <c r="CP72" s="278"/>
      <c r="CQ72" s="278"/>
      <c r="CR72" s="278"/>
      <c r="CS72" s="278"/>
      <c r="CT72" s="278"/>
      <c r="CU72" s="278"/>
      <c r="CV72" s="278"/>
      <c r="CW72" s="278"/>
      <c r="CX72" s="278"/>
      <c r="CY72" s="278"/>
      <c r="CZ72" s="279"/>
      <c r="DA72" s="344">
        <v>7.5</v>
      </c>
      <c r="DB72" s="345"/>
      <c r="DC72" s="345"/>
      <c r="DD72" s="345"/>
      <c r="DE72" s="345"/>
      <c r="DF72" s="345"/>
      <c r="DG72" s="345"/>
      <c r="DH72" s="345"/>
      <c r="DI72" s="345"/>
      <c r="DJ72" s="345"/>
      <c r="DK72" s="282"/>
      <c r="DL72" s="282"/>
      <c r="DM72" s="282"/>
      <c r="DN72" s="282"/>
      <c r="DO72" s="282"/>
      <c r="DP72" s="282"/>
      <c r="DQ72" s="282"/>
      <c r="DR72" s="282"/>
      <c r="DS72" s="282"/>
      <c r="DT72" s="282"/>
      <c r="DU72" s="353">
        <f>ROUNDDOWN(IF(DK72="",BY72*DA72,BY72*DK72),0)</f>
        <v>0</v>
      </c>
      <c r="DV72" s="236"/>
      <c r="DW72" s="236"/>
      <c r="DX72" s="236"/>
      <c r="DY72" s="236"/>
      <c r="DZ72" s="236"/>
      <c r="EA72" s="236"/>
      <c r="EB72" s="236"/>
      <c r="EC72" s="236"/>
      <c r="ED72" s="236"/>
      <c r="EE72" s="236"/>
      <c r="EF72" s="236"/>
      <c r="EG72" s="236"/>
      <c r="EH72" s="236"/>
      <c r="EI72" s="236"/>
      <c r="EJ72" s="236"/>
      <c r="EK72" s="236"/>
      <c r="EL72" s="236"/>
      <c r="EM72" s="236"/>
      <c r="EN72" s="236"/>
      <c r="EO72" s="236"/>
      <c r="EP72" s="236"/>
      <c r="EQ72" s="236"/>
      <c r="ER72" s="236"/>
      <c r="ES72" s="236"/>
      <c r="ET72" s="236"/>
      <c r="EU72" s="236"/>
      <c r="EV72" s="236"/>
      <c r="EW72" s="236"/>
      <c r="EX72" s="236"/>
      <c r="EY72" s="236"/>
      <c r="EZ72" s="236"/>
      <c r="FA72" s="236"/>
      <c r="FB72" s="236"/>
      <c r="FC72" s="236"/>
      <c r="FD72" s="354"/>
      <c r="FE72" s="81" t="s">
        <v>71</v>
      </c>
      <c r="FF72" s="81"/>
      <c r="FG72" s="81"/>
      <c r="FH72" s="81"/>
      <c r="FI72" s="81"/>
      <c r="FJ72" s="81"/>
      <c r="FK72" s="81"/>
      <c r="FL72" s="81"/>
      <c r="FM72" s="81"/>
      <c r="FN72" s="81"/>
      <c r="FO72" s="81"/>
      <c r="FP72" s="81"/>
      <c r="FQ72" s="81"/>
      <c r="FR72" s="81"/>
    </row>
    <row r="73" spans="1:179" ht="6" customHeight="1">
      <c r="A73" s="10"/>
      <c r="B73" s="37" t="s">
        <v>72</v>
      </c>
      <c r="C73" s="246"/>
      <c r="D73" s="247"/>
      <c r="E73" s="247"/>
      <c r="F73" s="248"/>
      <c r="G73" s="252"/>
      <c r="H73" s="252"/>
      <c r="I73" s="252"/>
      <c r="J73" s="252"/>
      <c r="K73" s="256"/>
      <c r="L73" s="257"/>
      <c r="M73" s="257"/>
      <c r="N73" s="257"/>
      <c r="O73" s="257"/>
      <c r="P73" s="257"/>
      <c r="Q73" s="257"/>
      <c r="R73" s="258"/>
      <c r="S73" s="256"/>
      <c r="T73" s="257"/>
      <c r="U73" s="257"/>
      <c r="V73" s="257"/>
      <c r="W73" s="257"/>
      <c r="X73" s="257"/>
      <c r="Y73" s="257"/>
      <c r="Z73" s="257"/>
      <c r="AA73" s="257"/>
      <c r="AB73" s="258"/>
      <c r="AC73" s="271"/>
      <c r="AD73" s="272"/>
      <c r="AE73" s="272"/>
      <c r="AF73" s="273"/>
      <c r="AG73" s="322"/>
      <c r="AH73" s="321"/>
      <c r="AI73" s="321"/>
      <c r="AJ73" s="321"/>
      <c r="AK73" s="321"/>
      <c r="AL73" s="321"/>
      <c r="AM73" s="321"/>
      <c r="AN73" s="321"/>
      <c r="AO73" s="321"/>
      <c r="AP73" s="321"/>
      <c r="AQ73" s="321"/>
      <c r="AR73" s="321"/>
      <c r="AS73" s="321"/>
      <c r="AT73" s="321"/>
      <c r="AU73" s="321"/>
      <c r="AV73" s="321"/>
      <c r="AW73" s="321"/>
      <c r="AX73" s="321"/>
      <c r="AY73" s="321"/>
      <c r="AZ73" s="321"/>
      <c r="BA73" s="321"/>
      <c r="BB73" s="321"/>
      <c r="BC73" s="321"/>
      <c r="BD73" s="321"/>
      <c r="BE73" s="321"/>
      <c r="BF73" s="321"/>
      <c r="BG73" s="321"/>
      <c r="BH73" s="321"/>
      <c r="BI73" s="321"/>
      <c r="BJ73" s="321"/>
      <c r="BK73" s="321"/>
      <c r="BL73" s="321"/>
      <c r="BM73" s="321"/>
      <c r="BN73" s="321"/>
      <c r="BO73" s="321"/>
      <c r="BP73" s="321"/>
      <c r="BQ73" s="277"/>
      <c r="BR73" s="277"/>
      <c r="BS73" s="277"/>
      <c r="BT73" s="277"/>
      <c r="BU73" s="277"/>
      <c r="BV73" s="277"/>
      <c r="BW73" s="277"/>
      <c r="BX73" s="277"/>
      <c r="BY73" s="278"/>
      <c r="BZ73" s="278"/>
      <c r="CA73" s="278"/>
      <c r="CB73" s="278"/>
      <c r="CC73" s="278"/>
      <c r="CD73" s="278"/>
      <c r="CE73" s="278"/>
      <c r="CF73" s="278"/>
      <c r="CG73" s="278"/>
      <c r="CH73" s="278"/>
      <c r="CI73" s="278"/>
      <c r="CJ73" s="278"/>
      <c r="CK73" s="278"/>
      <c r="CL73" s="278"/>
      <c r="CM73" s="278"/>
      <c r="CN73" s="278"/>
      <c r="CO73" s="278"/>
      <c r="CP73" s="278"/>
      <c r="CQ73" s="278"/>
      <c r="CR73" s="278"/>
      <c r="CS73" s="278"/>
      <c r="CT73" s="278"/>
      <c r="CU73" s="278"/>
      <c r="CV73" s="278"/>
      <c r="CW73" s="278"/>
      <c r="CX73" s="278"/>
      <c r="CY73" s="278"/>
      <c r="CZ73" s="279"/>
      <c r="DA73" s="344"/>
      <c r="DB73" s="345"/>
      <c r="DC73" s="345"/>
      <c r="DD73" s="345"/>
      <c r="DE73" s="345"/>
      <c r="DF73" s="345"/>
      <c r="DG73" s="345"/>
      <c r="DH73" s="345"/>
      <c r="DI73" s="345"/>
      <c r="DJ73" s="345"/>
      <c r="DK73" s="282"/>
      <c r="DL73" s="282"/>
      <c r="DM73" s="282"/>
      <c r="DN73" s="282"/>
      <c r="DO73" s="282"/>
      <c r="DP73" s="282"/>
      <c r="DQ73" s="282"/>
      <c r="DR73" s="282"/>
      <c r="DS73" s="282"/>
      <c r="DT73" s="282"/>
      <c r="DU73" s="353"/>
      <c r="DV73" s="236"/>
      <c r="DW73" s="236"/>
      <c r="DX73" s="236"/>
      <c r="DY73" s="236"/>
      <c r="DZ73" s="236"/>
      <c r="EA73" s="236"/>
      <c r="EB73" s="236"/>
      <c r="EC73" s="236"/>
      <c r="ED73" s="236"/>
      <c r="EE73" s="236"/>
      <c r="EF73" s="236"/>
      <c r="EG73" s="236"/>
      <c r="EH73" s="236"/>
      <c r="EI73" s="236"/>
      <c r="EJ73" s="236"/>
      <c r="EK73" s="236"/>
      <c r="EL73" s="236"/>
      <c r="EM73" s="236"/>
      <c r="EN73" s="236"/>
      <c r="EO73" s="236"/>
      <c r="EP73" s="236"/>
      <c r="EQ73" s="236"/>
      <c r="ER73" s="236"/>
      <c r="ES73" s="236"/>
      <c r="ET73" s="236"/>
      <c r="EU73" s="236"/>
      <c r="EV73" s="236"/>
      <c r="EW73" s="236"/>
      <c r="EX73" s="236"/>
      <c r="EY73" s="236"/>
      <c r="EZ73" s="236"/>
      <c r="FA73" s="236"/>
      <c r="FB73" s="236"/>
      <c r="FC73" s="236"/>
      <c r="FD73" s="354"/>
      <c r="FE73" s="81"/>
      <c r="FF73" s="81"/>
      <c r="FG73" s="81"/>
      <c r="FH73" s="81"/>
      <c r="FI73" s="81"/>
      <c r="FJ73" s="81"/>
      <c r="FK73" s="81"/>
      <c r="FL73" s="81"/>
      <c r="FM73" s="81"/>
      <c r="FN73" s="81"/>
      <c r="FO73" s="81"/>
      <c r="FP73" s="81"/>
      <c r="FQ73" s="81"/>
      <c r="FR73" s="81"/>
    </row>
    <row r="74" spans="1:179" ht="6" customHeight="1">
      <c r="A74" s="10"/>
      <c r="C74" s="246"/>
      <c r="D74" s="247"/>
      <c r="E74" s="247"/>
      <c r="F74" s="248"/>
      <c r="G74" s="252"/>
      <c r="H74" s="252"/>
      <c r="I74" s="252"/>
      <c r="J74" s="252"/>
      <c r="K74" s="256"/>
      <c r="L74" s="257"/>
      <c r="M74" s="257"/>
      <c r="N74" s="257"/>
      <c r="O74" s="257"/>
      <c r="P74" s="257"/>
      <c r="Q74" s="257"/>
      <c r="R74" s="258"/>
      <c r="S74" s="256"/>
      <c r="T74" s="257"/>
      <c r="U74" s="257"/>
      <c r="V74" s="257"/>
      <c r="W74" s="257"/>
      <c r="X74" s="257"/>
      <c r="Y74" s="257"/>
      <c r="Z74" s="257"/>
      <c r="AA74" s="257"/>
      <c r="AB74" s="258"/>
      <c r="AC74" s="271" t="s">
        <v>43</v>
      </c>
      <c r="AD74" s="272"/>
      <c r="AE74" s="272"/>
      <c r="AF74" s="273"/>
      <c r="AG74" s="274"/>
      <c r="AH74" s="275"/>
      <c r="AI74" s="275"/>
      <c r="AJ74" s="275"/>
      <c r="AK74" s="275"/>
      <c r="AL74" s="275"/>
      <c r="AM74" s="275"/>
      <c r="AN74" s="275"/>
      <c r="AO74" s="275"/>
      <c r="AP74" s="275"/>
      <c r="AQ74" s="275"/>
      <c r="AR74" s="275"/>
      <c r="AS74" s="275"/>
      <c r="AT74" s="275"/>
      <c r="AU74" s="275"/>
      <c r="AV74" s="275"/>
      <c r="AW74" s="275"/>
      <c r="AX74" s="275"/>
      <c r="AY74" s="275"/>
      <c r="AZ74" s="275"/>
      <c r="BA74" s="275"/>
      <c r="BB74" s="275"/>
      <c r="BC74" s="275"/>
      <c r="BD74" s="275"/>
      <c r="BE74" s="275"/>
      <c r="BF74" s="275"/>
      <c r="BG74" s="275"/>
      <c r="BH74" s="275"/>
      <c r="BI74" s="275"/>
      <c r="BJ74" s="275"/>
      <c r="BK74" s="275"/>
      <c r="BL74" s="275"/>
      <c r="BM74" s="275"/>
      <c r="BN74" s="275"/>
      <c r="BO74" s="275"/>
      <c r="BP74" s="275"/>
      <c r="BQ74" s="277">
        <v>40</v>
      </c>
      <c r="BR74" s="277"/>
      <c r="BS74" s="277"/>
      <c r="BT74" s="277"/>
      <c r="BU74" s="277"/>
      <c r="BV74" s="277"/>
      <c r="BW74" s="277"/>
      <c r="BX74" s="277"/>
      <c r="BY74" s="278">
        <f>ROUNDDOWN(AG74*(BQ74/100)/1000,0)</f>
        <v>0</v>
      </c>
      <c r="BZ74" s="278"/>
      <c r="CA74" s="278"/>
      <c r="CB74" s="278"/>
      <c r="CC74" s="278"/>
      <c r="CD74" s="278"/>
      <c r="CE74" s="278"/>
      <c r="CF74" s="278"/>
      <c r="CG74" s="278"/>
      <c r="CH74" s="278"/>
      <c r="CI74" s="278"/>
      <c r="CJ74" s="278"/>
      <c r="CK74" s="278"/>
      <c r="CL74" s="278"/>
      <c r="CM74" s="278"/>
      <c r="CN74" s="278"/>
      <c r="CO74" s="278"/>
      <c r="CP74" s="278"/>
      <c r="CQ74" s="278"/>
      <c r="CR74" s="278"/>
      <c r="CS74" s="278"/>
      <c r="CT74" s="278"/>
      <c r="CU74" s="278"/>
      <c r="CV74" s="278"/>
      <c r="CW74" s="278"/>
      <c r="CX74" s="278"/>
      <c r="CY74" s="278"/>
      <c r="CZ74" s="279"/>
      <c r="DA74" s="361">
        <v>6.5</v>
      </c>
      <c r="DB74" s="362"/>
      <c r="DC74" s="362"/>
      <c r="DD74" s="362"/>
      <c r="DE74" s="362"/>
      <c r="DF74" s="362"/>
      <c r="DG74" s="362"/>
      <c r="DH74" s="362"/>
      <c r="DI74" s="362"/>
      <c r="DJ74" s="363"/>
      <c r="DK74" s="282"/>
      <c r="DL74" s="282"/>
      <c r="DM74" s="282"/>
      <c r="DN74" s="282"/>
      <c r="DO74" s="282"/>
      <c r="DP74" s="282"/>
      <c r="DQ74" s="282"/>
      <c r="DR74" s="282"/>
      <c r="DS74" s="282"/>
      <c r="DT74" s="282"/>
      <c r="DU74" s="353">
        <f>ROUNDDOWN(IF(DK74="",BY74*DA74,BY74*DK74),0)</f>
        <v>0</v>
      </c>
      <c r="DV74" s="236"/>
      <c r="DW74" s="236"/>
      <c r="DX74" s="236"/>
      <c r="DY74" s="236"/>
      <c r="DZ74" s="236"/>
      <c r="EA74" s="236"/>
      <c r="EB74" s="236"/>
      <c r="EC74" s="236"/>
      <c r="ED74" s="236"/>
      <c r="EE74" s="236"/>
      <c r="EF74" s="236"/>
      <c r="EG74" s="236"/>
      <c r="EH74" s="236"/>
      <c r="EI74" s="236"/>
      <c r="EJ74" s="236"/>
      <c r="EK74" s="236"/>
      <c r="EL74" s="236"/>
      <c r="EM74" s="236"/>
      <c r="EN74" s="236"/>
      <c r="EO74" s="236"/>
      <c r="EP74" s="236"/>
      <c r="EQ74" s="236"/>
      <c r="ER74" s="236"/>
      <c r="ES74" s="236"/>
      <c r="ET74" s="236"/>
      <c r="EU74" s="236"/>
      <c r="EV74" s="236"/>
      <c r="EW74" s="236"/>
      <c r="EX74" s="236"/>
      <c r="EY74" s="236"/>
      <c r="EZ74" s="236"/>
      <c r="FA74" s="236"/>
      <c r="FB74" s="236"/>
      <c r="FC74" s="236"/>
      <c r="FD74" s="354"/>
      <c r="FE74" s="367" t="s">
        <v>73</v>
      </c>
      <c r="FF74" s="367"/>
      <c r="FG74" s="367"/>
      <c r="FH74" s="367"/>
      <c r="FI74" s="367"/>
      <c r="FJ74" s="367"/>
      <c r="FK74" s="367"/>
      <c r="FL74" s="367"/>
      <c r="FM74" s="367"/>
      <c r="FN74" s="367"/>
      <c r="FO74" s="367"/>
      <c r="FP74" s="367"/>
      <c r="FQ74" s="367"/>
      <c r="FR74" s="367"/>
      <c r="FS74" s="367"/>
      <c r="FT74" s="367"/>
      <c r="FU74" s="367"/>
      <c r="FV74" s="367"/>
      <c r="FW74" s="367"/>
    </row>
    <row r="75" spans="1:179" ht="6" customHeight="1">
      <c r="A75" s="10"/>
      <c r="C75" s="246"/>
      <c r="D75" s="247"/>
      <c r="E75" s="247"/>
      <c r="F75" s="248"/>
      <c r="G75" s="252"/>
      <c r="H75" s="252"/>
      <c r="I75" s="252"/>
      <c r="J75" s="252"/>
      <c r="K75" s="256"/>
      <c r="L75" s="257"/>
      <c r="M75" s="257"/>
      <c r="N75" s="257"/>
      <c r="O75" s="257"/>
      <c r="P75" s="257"/>
      <c r="Q75" s="257"/>
      <c r="R75" s="258"/>
      <c r="S75" s="256"/>
      <c r="T75" s="257"/>
      <c r="U75" s="257"/>
      <c r="V75" s="257"/>
      <c r="W75" s="257"/>
      <c r="X75" s="257"/>
      <c r="Y75" s="257"/>
      <c r="Z75" s="257"/>
      <c r="AA75" s="257"/>
      <c r="AB75" s="258"/>
      <c r="AC75" s="271"/>
      <c r="AD75" s="272"/>
      <c r="AE75" s="272"/>
      <c r="AF75" s="273"/>
      <c r="AG75" s="276"/>
      <c r="AH75" s="275"/>
      <c r="AI75" s="275"/>
      <c r="AJ75" s="275"/>
      <c r="AK75" s="275"/>
      <c r="AL75" s="275"/>
      <c r="AM75" s="275"/>
      <c r="AN75" s="275"/>
      <c r="AO75" s="275"/>
      <c r="AP75" s="275"/>
      <c r="AQ75" s="275"/>
      <c r="AR75" s="275"/>
      <c r="AS75" s="275"/>
      <c r="AT75" s="275"/>
      <c r="AU75" s="275"/>
      <c r="AV75" s="275"/>
      <c r="AW75" s="275"/>
      <c r="AX75" s="275"/>
      <c r="AY75" s="275"/>
      <c r="AZ75" s="275"/>
      <c r="BA75" s="275"/>
      <c r="BB75" s="275"/>
      <c r="BC75" s="275"/>
      <c r="BD75" s="275"/>
      <c r="BE75" s="275"/>
      <c r="BF75" s="275"/>
      <c r="BG75" s="275"/>
      <c r="BH75" s="275"/>
      <c r="BI75" s="275"/>
      <c r="BJ75" s="275"/>
      <c r="BK75" s="275"/>
      <c r="BL75" s="275"/>
      <c r="BM75" s="275"/>
      <c r="BN75" s="275"/>
      <c r="BO75" s="275"/>
      <c r="BP75" s="275"/>
      <c r="BQ75" s="277"/>
      <c r="BR75" s="277"/>
      <c r="BS75" s="277"/>
      <c r="BT75" s="277"/>
      <c r="BU75" s="277"/>
      <c r="BV75" s="277"/>
      <c r="BW75" s="277"/>
      <c r="BX75" s="277"/>
      <c r="BY75" s="278"/>
      <c r="BZ75" s="278"/>
      <c r="CA75" s="278"/>
      <c r="CB75" s="278"/>
      <c r="CC75" s="278"/>
      <c r="CD75" s="278"/>
      <c r="CE75" s="278"/>
      <c r="CF75" s="278"/>
      <c r="CG75" s="278"/>
      <c r="CH75" s="278"/>
      <c r="CI75" s="278"/>
      <c r="CJ75" s="278"/>
      <c r="CK75" s="278"/>
      <c r="CL75" s="278"/>
      <c r="CM75" s="278"/>
      <c r="CN75" s="278"/>
      <c r="CO75" s="278"/>
      <c r="CP75" s="278"/>
      <c r="CQ75" s="278"/>
      <c r="CR75" s="278"/>
      <c r="CS75" s="278"/>
      <c r="CT75" s="278"/>
      <c r="CU75" s="278"/>
      <c r="CV75" s="278"/>
      <c r="CW75" s="278"/>
      <c r="CX75" s="278"/>
      <c r="CY75" s="278"/>
      <c r="CZ75" s="279"/>
      <c r="DA75" s="364"/>
      <c r="DB75" s="365"/>
      <c r="DC75" s="365"/>
      <c r="DD75" s="365"/>
      <c r="DE75" s="365"/>
      <c r="DF75" s="365"/>
      <c r="DG75" s="365"/>
      <c r="DH75" s="365"/>
      <c r="DI75" s="365"/>
      <c r="DJ75" s="366"/>
      <c r="DK75" s="282"/>
      <c r="DL75" s="282"/>
      <c r="DM75" s="282"/>
      <c r="DN75" s="282"/>
      <c r="DO75" s="282"/>
      <c r="DP75" s="282"/>
      <c r="DQ75" s="282"/>
      <c r="DR75" s="282"/>
      <c r="DS75" s="282"/>
      <c r="DT75" s="282"/>
      <c r="DU75" s="353"/>
      <c r="DV75" s="236"/>
      <c r="DW75" s="236"/>
      <c r="DX75" s="236"/>
      <c r="DY75" s="236"/>
      <c r="DZ75" s="236"/>
      <c r="EA75" s="236"/>
      <c r="EB75" s="236"/>
      <c r="EC75" s="236"/>
      <c r="ED75" s="236"/>
      <c r="EE75" s="236"/>
      <c r="EF75" s="236"/>
      <c r="EG75" s="236"/>
      <c r="EH75" s="236"/>
      <c r="EI75" s="236"/>
      <c r="EJ75" s="236"/>
      <c r="EK75" s="236"/>
      <c r="EL75" s="236"/>
      <c r="EM75" s="236"/>
      <c r="EN75" s="236"/>
      <c r="EO75" s="236"/>
      <c r="EP75" s="236"/>
      <c r="EQ75" s="236"/>
      <c r="ER75" s="236"/>
      <c r="ES75" s="236"/>
      <c r="ET75" s="236"/>
      <c r="EU75" s="236"/>
      <c r="EV75" s="236"/>
      <c r="EW75" s="236"/>
      <c r="EX75" s="236"/>
      <c r="EY75" s="236"/>
      <c r="EZ75" s="236"/>
      <c r="FA75" s="236"/>
      <c r="FB75" s="236"/>
      <c r="FC75" s="236"/>
      <c r="FD75" s="354"/>
      <c r="FE75" s="367"/>
      <c r="FF75" s="367"/>
      <c r="FG75" s="367"/>
      <c r="FH75" s="367"/>
      <c r="FI75" s="367"/>
      <c r="FJ75" s="367"/>
      <c r="FK75" s="367"/>
      <c r="FL75" s="367"/>
      <c r="FM75" s="367"/>
      <c r="FN75" s="367"/>
      <c r="FO75" s="367"/>
      <c r="FP75" s="367"/>
      <c r="FQ75" s="367"/>
      <c r="FR75" s="367"/>
      <c r="FS75" s="367"/>
      <c r="FT75" s="367"/>
      <c r="FU75" s="367"/>
      <c r="FV75" s="367"/>
      <c r="FW75" s="367"/>
    </row>
    <row r="76" spans="1:179" ht="6" customHeight="1">
      <c r="A76" s="10"/>
      <c r="C76" s="246"/>
      <c r="D76" s="247"/>
      <c r="E76" s="247"/>
      <c r="F76" s="248"/>
      <c r="G76" s="252"/>
      <c r="H76" s="252"/>
      <c r="I76" s="252"/>
      <c r="J76" s="252"/>
      <c r="K76" s="256"/>
      <c r="L76" s="257"/>
      <c r="M76" s="257"/>
      <c r="N76" s="257"/>
      <c r="O76" s="257"/>
      <c r="P76" s="257"/>
      <c r="Q76" s="257"/>
      <c r="R76" s="258"/>
      <c r="S76" s="256"/>
      <c r="T76" s="257"/>
      <c r="U76" s="257"/>
      <c r="V76" s="257"/>
      <c r="W76" s="257"/>
      <c r="X76" s="257"/>
      <c r="Y76" s="257"/>
      <c r="Z76" s="257"/>
      <c r="AA76" s="257"/>
      <c r="AB76" s="258"/>
      <c r="AC76" s="271" t="s">
        <v>44</v>
      </c>
      <c r="AD76" s="272"/>
      <c r="AE76" s="272"/>
      <c r="AF76" s="273"/>
      <c r="AG76" s="309"/>
      <c r="AH76" s="310"/>
      <c r="AI76" s="310"/>
      <c r="AJ76" s="310"/>
      <c r="AK76" s="310"/>
      <c r="AL76" s="310"/>
      <c r="AM76" s="310"/>
      <c r="AN76" s="310"/>
      <c r="AO76" s="310"/>
      <c r="AP76" s="310"/>
      <c r="AQ76" s="310"/>
      <c r="AR76" s="310"/>
      <c r="AS76" s="310"/>
      <c r="AT76" s="310"/>
      <c r="AU76" s="310"/>
      <c r="AV76" s="310"/>
      <c r="AW76" s="310"/>
      <c r="AX76" s="310"/>
      <c r="AY76" s="310"/>
      <c r="AZ76" s="310"/>
      <c r="BA76" s="310"/>
      <c r="BB76" s="310"/>
      <c r="BC76" s="310"/>
      <c r="BD76" s="310"/>
      <c r="BE76" s="310"/>
      <c r="BF76" s="310"/>
      <c r="BG76" s="310"/>
      <c r="BH76" s="310"/>
      <c r="BI76" s="310"/>
      <c r="BJ76" s="310"/>
      <c r="BK76" s="310"/>
      <c r="BL76" s="310"/>
      <c r="BM76" s="310"/>
      <c r="BN76" s="310"/>
      <c r="BO76" s="310"/>
      <c r="BP76" s="310"/>
      <c r="BQ76" s="277">
        <v>38</v>
      </c>
      <c r="BR76" s="277"/>
      <c r="BS76" s="277"/>
      <c r="BT76" s="277"/>
      <c r="BU76" s="277"/>
      <c r="BV76" s="277"/>
      <c r="BW76" s="277"/>
      <c r="BX76" s="277"/>
      <c r="BY76" s="278">
        <f>ROUNDDOWN(AG76*(BQ76/100)/1000,0)</f>
        <v>0</v>
      </c>
      <c r="BZ76" s="278"/>
      <c r="CA76" s="278"/>
      <c r="CB76" s="278"/>
      <c r="CC76" s="278"/>
      <c r="CD76" s="278"/>
      <c r="CE76" s="278"/>
      <c r="CF76" s="278"/>
      <c r="CG76" s="278"/>
      <c r="CH76" s="278"/>
      <c r="CI76" s="278"/>
      <c r="CJ76" s="278"/>
      <c r="CK76" s="278"/>
      <c r="CL76" s="278"/>
      <c r="CM76" s="278"/>
      <c r="CN76" s="278"/>
      <c r="CO76" s="278"/>
      <c r="CP76" s="278"/>
      <c r="CQ76" s="278"/>
      <c r="CR76" s="278"/>
      <c r="CS76" s="278"/>
      <c r="CT76" s="278"/>
      <c r="CU76" s="278"/>
      <c r="CV76" s="278"/>
      <c r="CW76" s="278"/>
      <c r="CX76" s="278"/>
      <c r="CY76" s="278"/>
      <c r="CZ76" s="279"/>
      <c r="DA76" s="344">
        <v>6.5</v>
      </c>
      <c r="DB76" s="345"/>
      <c r="DC76" s="345"/>
      <c r="DD76" s="345"/>
      <c r="DE76" s="345"/>
      <c r="DF76" s="345"/>
      <c r="DG76" s="345"/>
      <c r="DH76" s="345"/>
      <c r="DI76" s="345"/>
      <c r="DJ76" s="345"/>
      <c r="DK76" s="282"/>
      <c r="DL76" s="282"/>
      <c r="DM76" s="282"/>
      <c r="DN76" s="282"/>
      <c r="DO76" s="282"/>
      <c r="DP76" s="282"/>
      <c r="DQ76" s="282"/>
      <c r="DR76" s="282"/>
      <c r="DS76" s="282"/>
      <c r="DT76" s="282"/>
      <c r="DU76" s="353">
        <f>ROUNDDOWN(IF(DK76="",BY76*DA76,BY76*DK76),0)</f>
        <v>0</v>
      </c>
      <c r="DV76" s="236"/>
      <c r="DW76" s="236"/>
      <c r="DX76" s="236"/>
      <c r="DY76" s="236"/>
      <c r="DZ76" s="236"/>
      <c r="EA76" s="236"/>
      <c r="EB76" s="236"/>
      <c r="EC76" s="236"/>
      <c r="ED76" s="236"/>
      <c r="EE76" s="236"/>
      <c r="EF76" s="236"/>
      <c r="EG76" s="236"/>
      <c r="EH76" s="236"/>
      <c r="EI76" s="236"/>
      <c r="EJ76" s="236"/>
      <c r="EK76" s="236"/>
      <c r="EL76" s="236"/>
      <c r="EM76" s="236"/>
      <c r="EN76" s="236"/>
      <c r="EO76" s="236"/>
      <c r="EP76" s="236"/>
      <c r="EQ76" s="236"/>
      <c r="ER76" s="236"/>
      <c r="ES76" s="236"/>
      <c r="ET76" s="236"/>
      <c r="EU76" s="236"/>
      <c r="EV76" s="236"/>
      <c r="EW76" s="236"/>
      <c r="EX76" s="236"/>
      <c r="EY76" s="236"/>
      <c r="EZ76" s="236"/>
      <c r="FA76" s="236"/>
      <c r="FB76" s="236"/>
      <c r="FC76" s="236"/>
      <c r="FD76" s="354"/>
      <c r="FE76" s="368"/>
      <c r="FF76" s="368"/>
      <c r="FG76" s="368"/>
      <c r="FH76" s="368"/>
      <c r="FI76" s="368"/>
      <c r="FJ76" s="368"/>
      <c r="FK76" s="368"/>
      <c r="FL76" s="368"/>
      <c r="FM76" s="368"/>
      <c r="FN76" s="368"/>
      <c r="FO76" s="368"/>
      <c r="FP76" s="368"/>
      <c r="FQ76" s="368"/>
      <c r="FR76" s="368"/>
      <c r="FS76" s="368"/>
      <c r="FT76" s="368"/>
      <c r="FU76" s="368"/>
      <c r="FV76" s="368"/>
      <c r="FW76" s="368"/>
    </row>
    <row r="77" spans="1:179" ht="6" customHeight="1">
      <c r="A77" s="10"/>
      <c r="C77" s="246"/>
      <c r="D77" s="247"/>
      <c r="E77" s="247"/>
      <c r="F77" s="248"/>
      <c r="G77" s="252"/>
      <c r="H77" s="252"/>
      <c r="I77" s="252"/>
      <c r="J77" s="252"/>
      <c r="K77" s="256"/>
      <c r="L77" s="257"/>
      <c r="M77" s="257"/>
      <c r="N77" s="257"/>
      <c r="O77" s="257"/>
      <c r="P77" s="257"/>
      <c r="Q77" s="257"/>
      <c r="R77" s="258"/>
      <c r="S77" s="256"/>
      <c r="T77" s="257"/>
      <c r="U77" s="257"/>
      <c r="V77" s="257"/>
      <c r="W77" s="257"/>
      <c r="X77" s="257"/>
      <c r="Y77" s="257"/>
      <c r="Z77" s="257"/>
      <c r="AA77" s="257"/>
      <c r="AB77" s="258"/>
      <c r="AC77" s="271"/>
      <c r="AD77" s="272"/>
      <c r="AE77" s="272"/>
      <c r="AF77" s="273"/>
      <c r="AG77" s="311"/>
      <c r="AH77" s="310"/>
      <c r="AI77" s="310"/>
      <c r="AJ77" s="310"/>
      <c r="AK77" s="310"/>
      <c r="AL77" s="310"/>
      <c r="AM77" s="310"/>
      <c r="AN77" s="310"/>
      <c r="AO77" s="310"/>
      <c r="AP77" s="310"/>
      <c r="AQ77" s="310"/>
      <c r="AR77" s="310"/>
      <c r="AS77" s="310"/>
      <c r="AT77" s="310"/>
      <c r="AU77" s="310"/>
      <c r="AV77" s="310"/>
      <c r="AW77" s="310"/>
      <c r="AX77" s="310"/>
      <c r="AY77" s="310"/>
      <c r="AZ77" s="310"/>
      <c r="BA77" s="310"/>
      <c r="BB77" s="310"/>
      <c r="BC77" s="310"/>
      <c r="BD77" s="310"/>
      <c r="BE77" s="310"/>
      <c r="BF77" s="310"/>
      <c r="BG77" s="310"/>
      <c r="BH77" s="310"/>
      <c r="BI77" s="310"/>
      <c r="BJ77" s="310"/>
      <c r="BK77" s="310"/>
      <c r="BL77" s="310"/>
      <c r="BM77" s="310"/>
      <c r="BN77" s="310"/>
      <c r="BO77" s="310"/>
      <c r="BP77" s="310"/>
      <c r="BQ77" s="277"/>
      <c r="BR77" s="277"/>
      <c r="BS77" s="277"/>
      <c r="BT77" s="277"/>
      <c r="BU77" s="277"/>
      <c r="BV77" s="277"/>
      <c r="BW77" s="277"/>
      <c r="BX77" s="277"/>
      <c r="BY77" s="278"/>
      <c r="BZ77" s="278"/>
      <c r="CA77" s="278"/>
      <c r="CB77" s="278"/>
      <c r="CC77" s="278"/>
      <c r="CD77" s="278"/>
      <c r="CE77" s="278"/>
      <c r="CF77" s="278"/>
      <c r="CG77" s="278"/>
      <c r="CH77" s="278"/>
      <c r="CI77" s="278"/>
      <c r="CJ77" s="278"/>
      <c r="CK77" s="278"/>
      <c r="CL77" s="278"/>
      <c r="CM77" s="278"/>
      <c r="CN77" s="278"/>
      <c r="CO77" s="278"/>
      <c r="CP77" s="278"/>
      <c r="CQ77" s="278"/>
      <c r="CR77" s="278"/>
      <c r="CS77" s="278"/>
      <c r="CT77" s="278"/>
      <c r="CU77" s="278"/>
      <c r="CV77" s="278"/>
      <c r="CW77" s="278"/>
      <c r="CX77" s="278"/>
      <c r="CY77" s="278"/>
      <c r="CZ77" s="279"/>
      <c r="DA77" s="344"/>
      <c r="DB77" s="345"/>
      <c r="DC77" s="345"/>
      <c r="DD77" s="345"/>
      <c r="DE77" s="345"/>
      <c r="DF77" s="345"/>
      <c r="DG77" s="345"/>
      <c r="DH77" s="345"/>
      <c r="DI77" s="345"/>
      <c r="DJ77" s="345"/>
      <c r="DK77" s="282"/>
      <c r="DL77" s="282"/>
      <c r="DM77" s="282"/>
      <c r="DN77" s="282"/>
      <c r="DO77" s="282"/>
      <c r="DP77" s="282"/>
      <c r="DQ77" s="282"/>
      <c r="DR77" s="282"/>
      <c r="DS77" s="282"/>
      <c r="DT77" s="282"/>
      <c r="DU77" s="353"/>
      <c r="DV77" s="236"/>
      <c r="DW77" s="236"/>
      <c r="DX77" s="236"/>
      <c r="DY77" s="236"/>
      <c r="DZ77" s="236"/>
      <c r="EA77" s="236"/>
      <c r="EB77" s="236"/>
      <c r="EC77" s="236"/>
      <c r="ED77" s="236"/>
      <c r="EE77" s="236"/>
      <c r="EF77" s="236"/>
      <c r="EG77" s="236"/>
      <c r="EH77" s="236"/>
      <c r="EI77" s="236"/>
      <c r="EJ77" s="236"/>
      <c r="EK77" s="236"/>
      <c r="EL77" s="236"/>
      <c r="EM77" s="236"/>
      <c r="EN77" s="236"/>
      <c r="EO77" s="236"/>
      <c r="EP77" s="236"/>
      <c r="EQ77" s="236"/>
      <c r="ER77" s="236"/>
      <c r="ES77" s="236"/>
      <c r="ET77" s="236"/>
      <c r="EU77" s="236"/>
      <c r="EV77" s="236"/>
      <c r="EW77" s="236"/>
      <c r="EX77" s="236"/>
      <c r="EY77" s="236"/>
      <c r="EZ77" s="236"/>
      <c r="FA77" s="236"/>
      <c r="FB77" s="236"/>
      <c r="FC77" s="236"/>
      <c r="FD77" s="354"/>
      <c r="FE77" s="368"/>
      <c r="FF77" s="368"/>
      <c r="FG77" s="368"/>
      <c r="FH77" s="368"/>
      <c r="FI77" s="368"/>
      <c r="FJ77" s="368"/>
      <c r="FK77" s="368"/>
      <c r="FL77" s="368"/>
      <c r="FM77" s="368"/>
      <c r="FN77" s="368"/>
      <c r="FO77" s="368"/>
      <c r="FP77" s="368"/>
      <c r="FQ77" s="368"/>
      <c r="FR77" s="368"/>
      <c r="FS77" s="368"/>
      <c r="FT77" s="368"/>
      <c r="FU77" s="368"/>
      <c r="FV77" s="368"/>
      <c r="FW77" s="368"/>
    </row>
    <row r="78" spans="1:179" ht="6" customHeight="1">
      <c r="A78" s="10"/>
      <c r="C78" s="246"/>
      <c r="D78" s="247"/>
      <c r="E78" s="247"/>
      <c r="F78" s="248"/>
      <c r="G78" s="252"/>
      <c r="H78" s="252"/>
      <c r="I78" s="252"/>
      <c r="J78" s="252"/>
      <c r="K78" s="256"/>
      <c r="L78" s="257"/>
      <c r="M78" s="257"/>
      <c r="N78" s="257"/>
      <c r="O78" s="257"/>
      <c r="P78" s="257"/>
      <c r="Q78" s="257"/>
      <c r="R78" s="258"/>
      <c r="S78" s="256"/>
      <c r="T78" s="257"/>
      <c r="U78" s="257"/>
      <c r="V78" s="257"/>
      <c r="W78" s="257"/>
      <c r="X78" s="257"/>
      <c r="Y78" s="257"/>
      <c r="Z78" s="257"/>
      <c r="AA78" s="257"/>
      <c r="AB78" s="258"/>
      <c r="AC78" s="271" t="s">
        <v>46</v>
      </c>
      <c r="AD78" s="272"/>
      <c r="AE78" s="272"/>
      <c r="AF78" s="273"/>
      <c r="AG78" s="306"/>
      <c r="AH78" s="307"/>
      <c r="AI78" s="307"/>
      <c r="AJ78" s="307"/>
      <c r="AK78" s="307"/>
      <c r="AL78" s="307"/>
      <c r="AM78" s="307"/>
      <c r="AN78" s="307"/>
      <c r="AO78" s="307"/>
      <c r="AP78" s="307"/>
      <c r="AQ78" s="307"/>
      <c r="AR78" s="307"/>
      <c r="AS78" s="307"/>
      <c r="AT78" s="307"/>
      <c r="AU78" s="307"/>
      <c r="AV78" s="307"/>
      <c r="AW78" s="307"/>
      <c r="AX78" s="307"/>
      <c r="AY78" s="307"/>
      <c r="AZ78" s="307"/>
      <c r="BA78" s="307"/>
      <c r="BB78" s="307"/>
      <c r="BC78" s="307"/>
      <c r="BD78" s="307"/>
      <c r="BE78" s="307"/>
      <c r="BF78" s="307"/>
      <c r="BG78" s="307"/>
      <c r="BH78" s="307"/>
      <c r="BI78" s="307"/>
      <c r="BJ78" s="307"/>
      <c r="BK78" s="307"/>
      <c r="BL78" s="307"/>
      <c r="BM78" s="307"/>
      <c r="BN78" s="307"/>
      <c r="BO78" s="307"/>
      <c r="BP78" s="307"/>
      <c r="BQ78" s="277">
        <v>38</v>
      </c>
      <c r="BR78" s="277"/>
      <c r="BS78" s="277"/>
      <c r="BT78" s="277"/>
      <c r="BU78" s="277"/>
      <c r="BV78" s="277"/>
      <c r="BW78" s="277"/>
      <c r="BX78" s="277"/>
      <c r="BY78" s="278">
        <f>ROUNDDOWN(AG78*(BQ78/100)/1000,0)</f>
        <v>0</v>
      </c>
      <c r="BZ78" s="278"/>
      <c r="CA78" s="278"/>
      <c r="CB78" s="278"/>
      <c r="CC78" s="278"/>
      <c r="CD78" s="278"/>
      <c r="CE78" s="278"/>
      <c r="CF78" s="278"/>
      <c r="CG78" s="278"/>
      <c r="CH78" s="278"/>
      <c r="CI78" s="278"/>
      <c r="CJ78" s="278"/>
      <c r="CK78" s="278"/>
      <c r="CL78" s="278"/>
      <c r="CM78" s="278"/>
      <c r="CN78" s="278"/>
      <c r="CO78" s="278"/>
      <c r="CP78" s="278"/>
      <c r="CQ78" s="278"/>
      <c r="CR78" s="278"/>
      <c r="CS78" s="278"/>
      <c r="CT78" s="278"/>
      <c r="CU78" s="278"/>
      <c r="CV78" s="278"/>
      <c r="CW78" s="278"/>
      <c r="CX78" s="278"/>
      <c r="CY78" s="278"/>
      <c r="CZ78" s="279"/>
      <c r="DA78" s="280">
        <v>6</v>
      </c>
      <c r="DB78" s="281"/>
      <c r="DC78" s="281"/>
      <c r="DD78" s="281"/>
      <c r="DE78" s="281"/>
      <c r="DF78" s="281"/>
      <c r="DG78" s="281"/>
      <c r="DH78" s="281"/>
      <c r="DI78" s="281"/>
      <c r="DJ78" s="281"/>
      <c r="DK78" s="282"/>
      <c r="DL78" s="282"/>
      <c r="DM78" s="282"/>
      <c r="DN78" s="282"/>
      <c r="DO78" s="282"/>
      <c r="DP78" s="282"/>
      <c r="DQ78" s="282"/>
      <c r="DR78" s="282"/>
      <c r="DS78" s="282"/>
      <c r="DT78" s="282"/>
      <c r="DU78" s="353">
        <f>ROUNDDOWN(IF(DK78="",BY78*DA78,BY78*DK78),0)</f>
        <v>0</v>
      </c>
      <c r="DV78" s="236"/>
      <c r="DW78" s="236"/>
      <c r="DX78" s="236"/>
      <c r="DY78" s="236"/>
      <c r="DZ78" s="236"/>
      <c r="EA78" s="236"/>
      <c r="EB78" s="236"/>
      <c r="EC78" s="236"/>
      <c r="ED78" s="236"/>
      <c r="EE78" s="236"/>
      <c r="EF78" s="236"/>
      <c r="EG78" s="236"/>
      <c r="EH78" s="236"/>
      <c r="EI78" s="236"/>
      <c r="EJ78" s="236"/>
      <c r="EK78" s="236"/>
      <c r="EL78" s="236"/>
      <c r="EM78" s="236"/>
      <c r="EN78" s="236"/>
      <c r="EO78" s="236"/>
      <c r="EP78" s="236"/>
      <c r="EQ78" s="236"/>
      <c r="ER78" s="236"/>
      <c r="ES78" s="236"/>
      <c r="ET78" s="236"/>
      <c r="EU78" s="236"/>
      <c r="EV78" s="236"/>
      <c r="EW78" s="236"/>
      <c r="EX78" s="236"/>
      <c r="EY78" s="236"/>
      <c r="EZ78" s="236"/>
      <c r="FA78" s="236"/>
      <c r="FB78" s="236"/>
      <c r="FC78" s="236"/>
      <c r="FD78" s="354"/>
      <c r="FE78" s="369" t="s">
        <v>74</v>
      </c>
      <c r="FF78" s="370"/>
      <c r="FG78" s="370"/>
      <c r="FH78" s="370"/>
      <c r="FI78" s="370"/>
      <c r="FJ78" s="370"/>
      <c r="FK78" s="370"/>
      <c r="FL78" s="370"/>
      <c r="FM78" s="370"/>
      <c r="FN78" s="370"/>
      <c r="FO78" s="370"/>
      <c r="FP78" s="370"/>
      <c r="FQ78" s="370"/>
      <c r="FR78" s="370"/>
      <c r="FS78" s="370"/>
      <c r="FT78" s="370"/>
      <c r="FU78" s="370"/>
      <c r="FV78" s="370"/>
      <c r="FW78" s="370"/>
    </row>
    <row r="79" spans="1:179" ht="6" customHeight="1">
      <c r="A79" s="10"/>
      <c r="C79" s="246"/>
      <c r="D79" s="247"/>
      <c r="E79" s="247"/>
      <c r="F79" s="248"/>
      <c r="G79" s="252"/>
      <c r="H79" s="252"/>
      <c r="I79" s="252"/>
      <c r="J79" s="252"/>
      <c r="K79" s="256"/>
      <c r="L79" s="257"/>
      <c r="M79" s="257"/>
      <c r="N79" s="257"/>
      <c r="O79" s="257"/>
      <c r="P79" s="257"/>
      <c r="Q79" s="257"/>
      <c r="R79" s="258"/>
      <c r="S79" s="259"/>
      <c r="T79" s="260"/>
      <c r="U79" s="260"/>
      <c r="V79" s="260"/>
      <c r="W79" s="260"/>
      <c r="X79" s="260"/>
      <c r="Y79" s="260"/>
      <c r="Z79" s="260"/>
      <c r="AA79" s="260"/>
      <c r="AB79" s="261"/>
      <c r="AC79" s="271"/>
      <c r="AD79" s="272"/>
      <c r="AE79" s="272"/>
      <c r="AF79" s="273"/>
      <c r="AG79" s="308"/>
      <c r="AH79" s="307"/>
      <c r="AI79" s="307"/>
      <c r="AJ79" s="307"/>
      <c r="AK79" s="307"/>
      <c r="AL79" s="307"/>
      <c r="AM79" s="307"/>
      <c r="AN79" s="307"/>
      <c r="AO79" s="307"/>
      <c r="AP79" s="307"/>
      <c r="AQ79" s="307"/>
      <c r="AR79" s="307"/>
      <c r="AS79" s="307"/>
      <c r="AT79" s="307"/>
      <c r="AU79" s="307"/>
      <c r="AV79" s="307"/>
      <c r="AW79" s="307"/>
      <c r="AX79" s="307"/>
      <c r="AY79" s="307"/>
      <c r="AZ79" s="307"/>
      <c r="BA79" s="307"/>
      <c r="BB79" s="307"/>
      <c r="BC79" s="307"/>
      <c r="BD79" s="307"/>
      <c r="BE79" s="307"/>
      <c r="BF79" s="307"/>
      <c r="BG79" s="307"/>
      <c r="BH79" s="307"/>
      <c r="BI79" s="307"/>
      <c r="BJ79" s="307"/>
      <c r="BK79" s="307"/>
      <c r="BL79" s="307"/>
      <c r="BM79" s="307"/>
      <c r="BN79" s="307"/>
      <c r="BO79" s="307"/>
      <c r="BP79" s="307"/>
      <c r="BQ79" s="277"/>
      <c r="BR79" s="277"/>
      <c r="BS79" s="277"/>
      <c r="BT79" s="277"/>
      <c r="BU79" s="277"/>
      <c r="BV79" s="277"/>
      <c r="BW79" s="277"/>
      <c r="BX79" s="277"/>
      <c r="BY79" s="278"/>
      <c r="BZ79" s="278"/>
      <c r="CA79" s="278"/>
      <c r="CB79" s="278"/>
      <c r="CC79" s="278"/>
      <c r="CD79" s="278"/>
      <c r="CE79" s="278"/>
      <c r="CF79" s="278"/>
      <c r="CG79" s="278"/>
      <c r="CH79" s="278"/>
      <c r="CI79" s="278"/>
      <c r="CJ79" s="278"/>
      <c r="CK79" s="278"/>
      <c r="CL79" s="278"/>
      <c r="CM79" s="278"/>
      <c r="CN79" s="278"/>
      <c r="CO79" s="278"/>
      <c r="CP79" s="278"/>
      <c r="CQ79" s="278"/>
      <c r="CR79" s="278"/>
      <c r="CS79" s="278"/>
      <c r="CT79" s="278"/>
      <c r="CU79" s="278"/>
      <c r="CV79" s="278"/>
      <c r="CW79" s="278"/>
      <c r="CX79" s="278"/>
      <c r="CY79" s="278"/>
      <c r="CZ79" s="279"/>
      <c r="DA79" s="280"/>
      <c r="DB79" s="281"/>
      <c r="DC79" s="281"/>
      <c r="DD79" s="281"/>
      <c r="DE79" s="281"/>
      <c r="DF79" s="281"/>
      <c r="DG79" s="281"/>
      <c r="DH79" s="281"/>
      <c r="DI79" s="281"/>
      <c r="DJ79" s="281"/>
      <c r="DK79" s="282"/>
      <c r="DL79" s="282"/>
      <c r="DM79" s="282"/>
      <c r="DN79" s="282"/>
      <c r="DO79" s="282"/>
      <c r="DP79" s="282"/>
      <c r="DQ79" s="282"/>
      <c r="DR79" s="282"/>
      <c r="DS79" s="282"/>
      <c r="DT79" s="282"/>
      <c r="DU79" s="353"/>
      <c r="DV79" s="236"/>
      <c r="DW79" s="236"/>
      <c r="DX79" s="236"/>
      <c r="DY79" s="236"/>
      <c r="DZ79" s="236"/>
      <c r="EA79" s="236"/>
      <c r="EB79" s="236"/>
      <c r="EC79" s="236"/>
      <c r="ED79" s="236"/>
      <c r="EE79" s="236"/>
      <c r="EF79" s="236"/>
      <c r="EG79" s="236"/>
      <c r="EH79" s="236"/>
      <c r="EI79" s="236"/>
      <c r="EJ79" s="236"/>
      <c r="EK79" s="236"/>
      <c r="EL79" s="236"/>
      <c r="EM79" s="236"/>
      <c r="EN79" s="236"/>
      <c r="EO79" s="236"/>
      <c r="EP79" s="236"/>
      <c r="EQ79" s="236"/>
      <c r="ER79" s="236"/>
      <c r="ES79" s="236"/>
      <c r="ET79" s="236"/>
      <c r="EU79" s="236"/>
      <c r="EV79" s="236"/>
      <c r="EW79" s="236"/>
      <c r="EX79" s="236"/>
      <c r="EY79" s="236"/>
      <c r="EZ79" s="236"/>
      <c r="FA79" s="236"/>
      <c r="FB79" s="236"/>
      <c r="FC79" s="236"/>
      <c r="FD79" s="354"/>
      <c r="FE79" s="369"/>
      <c r="FF79" s="370"/>
      <c r="FG79" s="370"/>
      <c r="FH79" s="370"/>
      <c r="FI79" s="370"/>
      <c r="FJ79" s="370"/>
      <c r="FK79" s="370"/>
      <c r="FL79" s="370"/>
      <c r="FM79" s="370"/>
      <c r="FN79" s="370"/>
      <c r="FO79" s="370"/>
      <c r="FP79" s="370"/>
      <c r="FQ79" s="370"/>
      <c r="FR79" s="370"/>
      <c r="FS79" s="370"/>
      <c r="FT79" s="370"/>
      <c r="FU79" s="370"/>
      <c r="FV79" s="370"/>
      <c r="FW79" s="370"/>
    </row>
    <row r="80" spans="1:179" ht="6" customHeight="1">
      <c r="A80" s="6" t="s">
        <v>75</v>
      </c>
      <c r="B80" s="2">
        <v>9</v>
      </c>
      <c r="C80" s="246"/>
      <c r="D80" s="247"/>
      <c r="E80" s="247"/>
      <c r="F80" s="248"/>
      <c r="G80" s="252"/>
      <c r="H80" s="252"/>
      <c r="I80" s="252"/>
      <c r="J80" s="252"/>
      <c r="K80" s="256"/>
      <c r="L80" s="257"/>
      <c r="M80" s="257"/>
      <c r="N80" s="257"/>
      <c r="O80" s="257"/>
      <c r="P80" s="257"/>
      <c r="Q80" s="257"/>
      <c r="R80" s="258"/>
      <c r="S80" s="253" t="s">
        <v>76</v>
      </c>
      <c r="T80" s="254"/>
      <c r="U80" s="254"/>
      <c r="V80" s="254"/>
      <c r="W80" s="254"/>
      <c r="X80" s="254"/>
      <c r="Y80" s="254"/>
      <c r="Z80" s="254"/>
      <c r="AA80" s="254"/>
      <c r="AB80" s="255"/>
      <c r="AC80" s="271" t="s">
        <v>41</v>
      </c>
      <c r="AD80" s="272"/>
      <c r="AE80" s="272"/>
      <c r="AF80" s="273"/>
      <c r="AG80" s="320"/>
      <c r="AH80" s="321"/>
      <c r="AI80" s="321"/>
      <c r="AJ80" s="321"/>
      <c r="AK80" s="321"/>
      <c r="AL80" s="321"/>
      <c r="AM80" s="321"/>
      <c r="AN80" s="321"/>
      <c r="AO80" s="321"/>
      <c r="AP80" s="321"/>
      <c r="AQ80" s="321"/>
      <c r="AR80" s="321"/>
      <c r="AS80" s="321"/>
      <c r="AT80" s="321"/>
      <c r="AU80" s="321"/>
      <c r="AV80" s="321"/>
      <c r="AW80" s="321"/>
      <c r="AX80" s="321"/>
      <c r="AY80" s="321"/>
      <c r="AZ80" s="321"/>
      <c r="BA80" s="321"/>
      <c r="BB80" s="321"/>
      <c r="BC80" s="321"/>
      <c r="BD80" s="321"/>
      <c r="BE80" s="321"/>
      <c r="BF80" s="321"/>
      <c r="BG80" s="321"/>
      <c r="BH80" s="321"/>
      <c r="BI80" s="321"/>
      <c r="BJ80" s="321"/>
      <c r="BK80" s="321"/>
      <c r="BL80" s="321"/>
      <c r="BM80" s="321"/>
      <c r="BN80" s="321"/>
      <c r="BO80" s="321"/>
      <c r="BP80" s="321"/>
      <c r="BQ80" s="277">
        <v>21</v>
      </c>
      <c r="BR80" s="277"/>
      <c r="BS80" s="277"/>
      <c r="BT80" s="277"/>
      <c r="BU80" s="277"/>
      <c r="BV80" s="277"/>
      <c r="BW80" s="277"/>
      <c r="BX80" s="277"/>
      <c r="BY80" s="278">
        <f>ROUNDDOWN(AG80*(BQ80/100)/1000,0)</f>
        <v>0</v>
      </c>
      <c r="BZ80" s="278"/>
      <c r="CA80" s="278"/>
      <c r="CB80" s="278"/>
      <c r="CC80" s="278"/>
      <c r="CD80" s="278"/>
      <c r="CE80" s="278"/>
      <c r="CF80" s="278"/>
      <c r="CG80" s="278"/>
      <c r="CH80" s="278"/>
      <c r="CI80" s="278"/>
      <c r="CJ80" s="278"/>
      <c r="CK80" s="278"/>
      <c r="CL80" s="278"/>
      <c r="CM80" s="278"/>
      <c r="CN80" s="278"/>
      <c r="CO80" s="278"/>
      <c r="CP80" s="278"/>
      <c r="CQ80" s="278"/>
      <c r="CR80" s="278"/>
      <c r="CS80" s="278"/>
      <c r="CT80" s="278"/>
      <c r="CU80" s="278"/>
      <c r="CV80" s="278"/>
      <c r="CW80" s="278"/>
      <c r="CX80" s="278"/>
      <c r="CY80" s="278"/>
      <c r="CZ80" s="279"/>
      <c r="DA80" s="344">
        <v>7.5</v>
      </c>
      <c r="DB80" s="345"/>
      <c r="DC80" s="345"/>
      <c r="DD80" s="345"/>
      <c r="DE80" s="345"/>
      <c r="DF80" s="345"/>
      <c r="DG80" s="345"/>
      <c r="DH80" s="345"/>
      <c r="DI80" s="345"/>
      <c r="DJ80" s="345"/>
      <c r="DK80" s="282"/>
      <c r="DL80" s="282"/>
      <c r="DM80" s="282"/>
      <c r="DN80" s="282"/>
      <c r="DO80" s="282"/>
      <c r="DP80" s="282"/>
      <c r="DQ80" s="282"/>
      <c r="DR80" s="282"/>
      <c r="DS80" s="282"/>
      <c r="DT80" s="282"/>
      <c r="DU80" s="353">
        <f>ROUNDDOWN(IF(DK80="",BY80*DA80,BY80*DK80),0)</f>
        <v>0</v>
      </c>
      <c r="DV80" s="236"/>
      <c r="DW80" s="236"/>
      <c r="DX80" s="236"/>
      <c r="DY80" s="236"/>
      <c r="DZ80" s="236"/>
      <c r="EA80" s="236"/>
      <c r="EB80" s="236"/>
      <c r="EC80" s="236"/>
      <c r="ED80" s="236"/>
      <c r="EE80" s="236"/>
      <c r="EF80" s="236"/>
      <c r="EG80" s="236"/>
      <c r="EH80" s="236"/>
      <c r="EI80" s="236"/>
      <c r="EJ80" s="236"/>
      <c r="EK80" s="236"/>
      <c r="EL80" s="236"/>
      <c r="EM80" s="236"/>
      <c r="EN80" s="236"/>
      <c r="EO80" s="236"/>
      <c r="EP80" s="236"/>
      <c r="EQ80" s="236"/>
      <c r="ER80" s="236"/>
      <c r="ES80" s="236"/>
      <c r="ET80" s="236"/>
      <c r="EU80" s="236"/>
      <c r="EV80" s="236"/>
      <c r="EW80" s="236"/>
      <c r="EX80" s="236"/>
      <c r="EY80" s="236"/>
      <c r="EZ80" s="236"/>
      <c r="FA80" s="236"/>
      <c r="FB80" s="236"/>
      <c r="FC80" s="236"/>
      <c r="FD80" s="354"/>
      <c r="FE80" s="369"/>
      <c r="FF80" s="370"/>
      <c r="FG80" s="370"/>
      <c r="FH80" s="370"/>
      <c r="FI80" s="370"/>
      <c r="FJ80" s="370"/>
      <c r="FK80" s="370"/>
      <c r="FL80" s="370"/>
      <c r="FM80" s="370"/>
      <c r="FN80" s="370"/>
      <c r="FO80" s="370"/>
      <c r="FP80" s="370"/>
      <c r="FQ80" s="370"/>
      <c r="FR80" s="370"/>
      <c r="FS80" s="370"/>
      <c r="FT80" s="370"/>
      <c r="FU80" s="370"/>
      <c r="FV80" s="370"/>
      <c r="FW80" s="370"/>
    </row>
    <row r="81" spans="1:179" ht="6" customHeight="1">
      <c r="A81" s="10"/>
      <c r="B81" s="37" t="s">
        <v>77</v>
      </c>
      <c r="C81" s="246"/>
      <c r="D81" s="247"/>
      <c r="E81" s="247"/>
      <c r="F81" s="248"/>
      <c r="G81" s="252"/>
      <c r="H81" s="252"/>
      <c r="I81" s="252"/>
      <c r="J81" s="252"/>
      <c r="K81" s="256"/>
      <c r="L81" s="257"/>
      <c r="M81" s="257"/>
      <c r="N81" s="257"/>
      <c r="O81" s="257"/>
      <c r="P81" s="257"/>
      <c r="Q81" s="257"/>
      <c r="R81" s="258"/>
      <c r="S81" s="256"/>
      <c r="T81" s="257"/>
      <c r="U81" s="257"/>
      <c r="V81" s="257"/>
      <c r="W81" s="257"/>
      <c r="X81" s="257"/>
      <c r="Y81" s="257"/>
      <c r="Z81" s="257"/>
      <c r="AA81" s="257"/>
      <c r="AB81" s="258"/>
      <c r="AC81" s="271"/>
      <c r="AD81" s="272"/>
      <c r="AE81" s="272"/>
      <c r="AF81" s="273"/>
      <c r="AG81" s="322"/>
      <c r="AH81" s="321"/>
      <c r="AI81" s="321"/>
      <c r="AJ81" s="321"/>
      <c r="AK81" s="321"/>
      <c r="AL81" s="321"/>
      <c r="AM81" s="321"/>
      <c r="AN81" s="321"/>
      <c r="AO81" s="321"/>
      <c r="AP81" s="321"/>
      <c r="AQ81" s="321"/>
      <c r="AR81" s="321"/>
      <c r="AS81" s="321"/>
      <c r="AT81" s="321"/>
      <c r="AU81" s="321"/>
      <c r="AV81" s="321"/>
      <c r="AW81" s="321"/>
      <c r="AX81" s="321"/>
      <c r="AY81" s="321"/>
      <c r="AZ81" s="321"/>
      <c r="BA81" s="321"/>
      <c r="BB81" s="321"/>
      <c r="BC81" s="321"/>
      <c r="BD81" s="321"/>
      <c r="BE81" s="321"/>
      <c r="BF81" s="321"/>
      <c r="BG81" s="321"/>
      <c r="BH81" s="321"/>
      <c r="BI81" s="321"/>
      <c r="BJ81" s="321"/>
      <c r="BK81" s="321"/>
      <c r="BL81" s="321"/>
      <c r="BM81" s="321"/>
      <c r="BN81" s="321"/>
      <c r="BO81" s="321"/>
      <c r="BP81" s="321"/>
      <c r="BQ81" s="277"/>
      <c r="BR81" s="277"/>
      <c r="BS81" s="277"/>
      <c r="BT81" s="277"/>
      <c r="BU81" s="277"/>
      <c r="BV81" s="277"/>
      <c r="BW81" s="277"/>
      <c r="BX81" s="277"/>
      <c r="BY81" s="278"/>
      <c r="BZ81" s="278"/>
      <c r="CA81" s="278"/>
      <c r="CB81" s="278"/>
      <c r="CC81" s="278"/>
      <c r="CD81" s="278"/>
      <c r="CE81" s="278"/>
      <c r="CF81" s="278"/>
      <c r="CG81" s="278"/>
      <c r="CH81" s="278"/>
      <c r="CI81" s="278"/>
      <c r="CJ81" s="278"/>
      <c r="CK81" s="278"/>
      <c r="CL81" s="278"/>
      <c r="CM81" s="278"/>
      <c r="CN81" s="278"/>
      <c r="CO81" s="278"/>
      <c r="CP81" s="278"/>
      <c r="CQ81" s="278"/>
      <c r="CR81" s="278"/>
      <c r="CS81" s="278"/>
      <c r="CT81" s="278"/>
      <c r="CU81" s="278"/>
      <c r="CV81" s="278"/>
      <c r="CW81" s="278"/>
      <c r="CX81" s="278"/>
      <c r="CY81" s="278"/>
      <c r="CZ81" s="279"/>
      <c r="DA81" s="344"/>
      <c r="DB81" s="345"/>
      <c r="DC81" s="345"/>
      <c r="DD81" s="345"/>
      <c r="DE81" s="345"/>
      <c r="DF81" s="345"/>
      <c r="DG81" s="345"/>
      <c r="DH81" s="345"/>
      <c r="DI81" s="345"/>
      <c r="DJ81" s="345"/>
      <c r="DK81" s="282"/>
      <c r="DL81" s="282"/>
      <c r="DM81" s="282"/>
      <c r="DN81" s="282"/>
      <c r="DO81" s="282"/>
      <c r="DP81" s="282"/>
      <c r="DQ81" s="282"/>
      <c r="DR81" s="282"/>
      <c r="DS81" s="282"/>
      <c r="DT81" s="282"/>
      <c r="DU81" s="353"/>
      <c r="DV81" s="236"/>
      <c r="DW81" s="236"/>
      <c r="DX81" s="236"/>
      <c r="DY81" s="236"/>
      <c r="DZ81" s="236"/>
      <c r="EA81" s="236"/>
      <c r="EB81" s="236"/>
      <c r="EC81" s="236"/>
      <c r="ED81" s="236"/>
      <c r="EE81" s="236"/>
      <c r="EF81" s="236"/>
      <c r="EG81" s="236"/>
      <c r="EH81" s="236"/>
      <c r="EI81" s="236"/>
      <c r="EJ81" s="236"/>
      <c r="EK81" s="236"/>
      <c r="EL81" s="236"/>
      <c r="EM81" s="236"/>
      <c r="EN81" s="236"/>
      <c r="EO81" s="236"/>
      <c r="EP81" s="236"/>
      <c r="EQ81" s="236"/>
      <c r="ER81" s="236"/>
      <c r="ES81" s="236"/>
      <c r="ET81" s="236"/>
      <c r="EU81" s="236"/>
      <c r="EV81" s="236"/>
      <c r="EW81" s="236"/>
      <c r="EX81" s="236"/>
      <c r="EY81" s="236"/>
      <c r="EZ81" s="236"/>
      <c r="FA81" s="236"/>
      <c r="FB81" s="236"/>
      <c r="FC81" s="236"/>
      <c r="FD81" s="354"/>
      <c r="FE81" s="369"/>
      <c r="FF81" s="370"/>
      <c r="FG81" s="370"/>
      <c r="FH81" s="370"/>
      <c r="FI81" s="370"/>
      <c r="FJ81" s="370"/>
      <c r="FK81" s="370"/>
      <c r="FL81" s="370"/>
      <c r="FM81" s="370"/>
      <c r="FN81" s="370"/>
      <c r="FO81" s="370"/>
      <c r="FP81" s="370"/>
      <c r="FQ81" s="370"/>
      <c r="FR81" s="370"/>
      <c r="FS81" s="370"/>
      <c r="FT81" s="370"/>
      <c r="FU81" s="370"/>
      <c r="FV81" s="370"/>
      <c r="FW81" s="370"/>
    </row>
    <row r="82" spans="1:179" ht="6" customHeight="1">
      <c r="A82" s="10"/>
      <c r="C82" s="246"/>
      <c r="D82" s="247"/>
      <c r="E82" s="247"/>
      <c r="F82" s="248"/>
      <c r="G82" s="252"/>
      <c r="H82" s="252"/>
      <c r="I82" s="252"/>
      <c r="J82" s="252"/>
      <c r="K82" s="256"/>
      <c r="L82" s="257"/>
      <c r="M82" s="257"/>
      <c r="N82" s="257"/>
      <c r="O82" s="257"/>
      <c r="P82" s="257"/>
      <c r="Q82" s="257"/>
      <c r="R82" s="258"/>
      <c r="S82" s="256"/>
      <c r="T82" s="257"/>
      <c r="U82" s="257"/>
      <c r="V82" s="257"/>
      <c r="W82" s="257"/>
      <c r="X82" s="257"/>
      <c r="Y82" s="257"/>
      <c r="Z82" s="257"/>
      <c r="AA82" s="257"/>
      <c r="AB82" s="258"/>
      <c r="AC82" s="271" t="s">
        <v>43</v>
      </c>
      <c r="AD82" s="272"/>
      <c r="AE82" s="272"/>
      <c r="AF82" s="273"/>
      <c r="AG82" s="274"/>
      <c r="AH82" s="275"/>
      <c r="AI82" s="275"/>
      <c r="AJ82" s="275"/>
      <c r="AK82" s="275"/>
      <c r="AL82" s="275"/>
      <c r="AM82" s="275"/>
      <c r="AN82" s="275"/>
      <c r="AO82" s="275"/>
      <c r="AP82" s="275"/>
      <c r="AQ82" s="275"/>
      <c r="AR82" s="275"/>
      <c r="AS82" s="275"/>
      <c r="AT82" s="275"/>
      <c r="AU82" s="275"/>
      <c r="AV82" s="275"/>
      <c r="AW82" s="275"/>
      <c r="AX82" s="275"/>
      <c r="AY82" s="275"/>
      <c r="AZ82" s="275"/>
      <c r="BA82" s="275"/>
      <c r="BB82" s="275"/>
      <c r="BC82" s="275"/>
      <c r="BD82" s="275"/>
      <c r="BE82" s="275"/>
      <c r="BF82" s="275"/>
      <c r="BG82" s="275"/>
      <c r="BH82" s="275"/>
      <c r="BI82" s="275"/>
      <c r="BJ82" s="275"/>
      <c r="BK82" s="275"/>
      <c r="BL82" s="275"/>
      <c r="BM82" s="275"/>
      <c r="BN82" s="275"/>
      <c r="BO82" s="275"/>
      <c r="BP82" s="275"/>
      <c r="BQ82" s="277">
        <v>22</v>
      </c>
      <c r="BR82" s="277"/>
      <c r="BS82" s="277"/>
      <c r="BT82" s="277"/>
      <c r="BU82" s="277"/>
      <c r="BV82" s="277"/>
      <c r="BW82" s="277"/>
      <c r="BX82" s="277"/>
      <c r="BY82" s="278">
        <f>ROUNDDOWN(AG82*(BQ82/100)/1000,0)</f>
        <v>0</v>
      </c>
      <c r="BZ82" s="278"/>
      <c r="CA82" s="278"/>
      <c r="CB82" s="278"/>
      <c r="CC82" s="278"/>
      <c r="CD82" s="278"/>
      <c r="CE82" s="278"/>
      <c r="CF82" s="278"/>
      <c r="CG82" s="278"/>
      <c r="CH82" s="278"/>
      <c r="CI82" s="278"/>
      <c r="CJ82" s="278"/>
      <c r="CK82" s="278"/>
      <c r="CL82" s="278"/>
      <c r="CM82" s="278"/>
      <c r="CN82" s="278"/>
      <c r="CO82" s="278"/>
      <c r="CP82" s="278"/>
      <c r="CQ82" s="278"/>
      <c r="CR82" s="278"/>
      <c r="CS82" s="278"/>
      <c r="CT82" s="278"/>
      <c r="CU82" s="278"/>
      <c r="CV82" s="278"/>
      <c r="CW82" s="278"/>
      <c r="CX82" s="278"/>
      <c r="CY82" s="278"/>
      <c r="CZ82" s="279"/>
      <c r="DA82" s="344">
        <v>6.5</v>
      </c>
      <c r="DB82" s="345"/>
      <c r="DC82" s="345"/>
      <c r="DD82" s="345"/>
      <c r="DE82" s="345"/>
      <c r="DF82" s="345"/>
      <c r="DG82" s="345"/>
      <c r="DH82" s="345"/>
      <c r="DI82" s="345"/>
      <c r="DJ82" s="345"/>
      <c r="DK82" s="282"/>
      <c r="DL82" s="282"/>
      <c r="DM82" s="282"/>
      <c r="DN82" s="282"/>
      <c r="DO82" s="282"/>
      <c r="DP82" s="282"/>
      <c r="DQ82" s="282"/>
      <c r="DR82" s="282"/>
      <c r="DS82" s="282"/>
      <c r="DT82" s="282"/>
      <c r="DU82" s="353">
        <f>ROUNDDOWN(IF(DK82="",BY82*DA82,BY82*DK82),0)</f>
        <v>0</v>
      </c>
      <c r="DV82" s="236"/>
      <c r="DW82" s="236"/>
      <c r="DX82" s="236"/>
      <c r="DY82" s="236"/>
      <c r="DZ82" s="236"/>
      <c r="EA82" s="236"/>
      <c r="EB82" s="236"/>
      <c r="EC82" s="236"/>
      <c r="ED82" s="236"/>
      <c r="EE82" s="236"/>
      <c r="EF82" s="236"/>
      <c r="EG82" s="236"/>
      <c r="EH82" s="236"/>
      <c r="EI82" s="236"/>
      <c r="EJ82" s="236"/>
      <c r="EK82" s="236"/>
      <c r="EL82" s="236"/>
      <c r="EM82" s="236"/>
      <c r="EN82" s="236"/>
      <c r="EO82" s="236"/>
      <c r="EP82" s="236"/>
      <c r="EQ82" s="236"/>
      <c r="ER82" s="236"/>
      <c r="ES82" s="236"/>
      <c r="ET82" s="236"/>
      <c r="EU82" s="236"/>
      <c r="EV82" s="236"/>
      <c r="EW82" s="236"/>
      <c r="EX82" s="236"/>
      <c r="EY82" s="236"/>
      <c r="EZ82" s="236"/>
      <c r="FA82" s="236"/>
      <c r="FB82" s="236"/>
      <c r="FC82" s="236"/>
      <c r="FD82" s="354"/>
      <c r="FE82" s="371" t="s">
        <v>78</v>
      </c>
      <c r="FF82" s="372"/>
      <c r="FG82" s="372"/>
      <c r="FH82" s="372"/>
      <c r="FI82" s="372"/>
      <c r="FJ82" s="372"/>
      <c r="FK82" s="372"/>
      <c r="FL82" s="372"/>
      <c r="FM82" s="372"/>
      <c r="FN82" s="372"/>
      <c r="FO82" s="372"/>
      <c r="FP82" s="372"/>
      <c r="FQ82" s="372"/>
      <c r="FR82" s="372"/>
      <c r="FS82" s="372"/>
      <c r="FT82" s="372"/>
      <c r="FU82" s="372"/>
      <c r="FV82" s="372"/>
      <c r="FW82" s="372"/>
    </row>
    <row r="83" spans="1:179" ht="6" customHeight="1">
      <c r="A83" s="10"/>
      <c r="C83" s="246"/>
      <c r="D83" s="247"/>
      <c r="E83" s="247"/>
      <c r="F83" s="248"/>
      <c r="G83" s="252"/>
      <c r="H83" s="252"/>
      <c r="I83" s="252"/>
      <c r="J83" s="252"/>
      <c r="K83" s="256"/>
      <c r="L83" s="257"/>
      <c r="M83" s="257"/>
      <c r="N83" s="257"/>
      <c r="O83" s="257"/>
      <c r="P83" s="257"/>
      <c r="Q83" s="257"/>
      <c r="R83" s="258"/>
      <c r="S83" s="256"/>
      <c r="T83" s="257"/>
      <c r="U83" s="257"/>
      <c r="V83" s="257"/>
      <c r="W83" s="257"/>
      <c r="X83" s="257"/>
      <c r="Y83" s="257"/>
      <c r="Z83" s="257"/>
      <c r="AA83" s="257"/>
      <c r="AB83" s="258"/>
      <c r="AC83" s="271"/>
      <c r="AD83" s="272"/>
      <c r="AE83" s="272"/>
      <c r="AF83" s="273"/>
      <c r="AG83" s="276"/>
      <c r="AH83" s="275"/>
      <c r="AI83" s="275"/>
      <c r="AJ83" s="275"/>
      <c r="AK83" s="275"/>
      <c r="AL83" s="275"/>
      <c r="AM83" s="275"/>
      <c r="AN83" s="275"/>
      <c r="AO83" s="275"/>
      <c r="AP83" s="275"/>
      <c r="AQ83" s="275"/>
      <c r="AR83" s="275"/>
      <c r="AS83" s="275"/>
      <c r="AT83" s="275"/>
      <c r="AU83" s="275"/>
      <c r="AV83" s="275"/>
      <c r="AW83" s="275"/>
      <c r="AX83" s="275"/>
      <c r="AY83" s="275"/>
      <c r="AZ83" s="275"/>
      <c r="BA83" s="275"/>
      <c r="BB83" s="275"/>
      <c r="BC83" s="275"/>
      <c r="BD83" s="275"/>
      <c r="BE83" s="275"/>
      <c r="BF83" s="275"/>
      <c r="BG83" s="275"/>
      <c r="BH83" s="275"/>
      <c r="BI83" s="275"/>
      <c r="BJ83" s="275"/>
      <c r="BK83" s="275"/>
      <c r="BL83" s="275"/>
      <c r="BM83" s="275"/>
      <c r="BN83" s="275"/>
      <c r="BO83" s="275"/>
      <c r="BP83" s="275"/>
      <c r="BQ83" s="277"/>
      <c r="BR83" s="277"/>
      <c r="BS83" s="277"/>
      <c r="BT83" s="277"/>
      <c r="BU83" s="277"/>
      <c r="BV83" s="277"/>
      <c r="BW83" s="277"/>
      <c r="BX83" s="277"/>
      <c r="BY83" s="278"/>
      <c r="BZ83" s="278"/>
      <c r="CA83" s="278"/>
      <c r="CB83" s="278"/>
      <c r="CC83" s="278"/>
      <c r="CD83" s="278"/>
      <c r="CE83" s="278"/>
      <c r="CF83" s="278"/>
      <c r="CG83" s="278"/>
      <c r="CH83" s="278"/>
      <c r="CI83" s="278"/>
      <c r="CJ83" s="278"/>
      <c r="CK83" s="278"/>
      <c r="CL83" s="278"/>
      <c r="CM83" s="278"/>
      <c r="CN83" s="278"/>
      <c r="CO83" s="278"/>
      <c r="CP83" s="278"/>
      <c r="CQ83" s="278"/>
      <c r="CR83" s="278"/>
      <c r="CS83" s="278"/>
      <c r="CT83" s="278"/>
      <c r="CU83" s="278"/>
      <c r="CV83" s="278"/>
      <c r="CW83" s="278"/>
      <c r="CX83" s="278"/>
      <c r="CY83" s="278"/>
      <c r="CZ83" s="279"/>
      <c r="DA83" s="344"/>
      <c r="DB83" s="345"/>
      <c r="DC83" s="345"/>
      <c r="DD83" s="345"/>
      <c r="DE83" s="345"/>
      <c r="DF83" s="345"/>
      <c r="DG83" s="345"/>
      <c r="DH83" s="345"/>
      <c r="DI83" s="345"/>
      <c r="DJ83" s="345"/>
      <c r="DK83" s="282"/>
      <c r="DL83" s="282"/>
      <c r="DM83" s="282"/>
      <c r="DN83" s="282"/>
      <c r="DO83" s="282"/>
      <c r="DP83" s="282"/>
      <c r="DQ83" s="282"/>
      <c r="DR83" s="282"/>
      <c r="DS83" s="282"/>
      <c r="DT83" s="282"/>
      <c r="DU83" s="353"/>
      <c r="DV83" s="236"/>
      <c r="DW83" s="236"/>
      <c r="DX83" s="236"/>
      <c r="DY83" s="236"/>
      <c r="DZ83" s="236"/>
      <c r="EA83" s="236"/>
      <c r="EB83" s="236"/>
      <c r="EC83" s="236"/>
      <c r="ED83" s="236"/>
      <c r="EE83" s="236"/>
      <c r="EF83" s="236"/>
      <c r="EG83" s="236"/>
      <c r="EH83" s="236"/>
      <c r="EI83" s="236"/>
      <c r="EJ83" s="236"/>
      <c r="EK83" s="236"/>
      <c r="EL83" s="236"/>
      <c r="EM83" s="236"/>
      <c r="EN83" s="236"/>
      <c r="EO83" s="236"/>
      <c r="EP83" s="236"/>
      <c r="EQ83" s="236"/>
      <c r="ER83" s="236"/>
      <c r="ES83" s="236"/>
      <c r="ET83" s="236"/>
      <c r="EU83" s="236"/>
      <c r="EV83" s="236"/>
      <c r="EW83" s="236"/>
      <c r="EX83" s="236"/>
      <c r="EY83" s="236"/>
      <c r="EZ83" s="236"/>
      <c r="FA83" s="236"/>
      <c r="FB83" s="236"/>
      <c r="FC83" s="236"/>
      <c r="FD83" s="354"/>
      <c r="FE83" s="371"/>
      <c r="FF83" s="372"/>
      <c r="FG83" s="372"/>
      <c r="FH83" s="372"/>
      <c r="FI83" s="372"/>
      <c r="FJ83" s="372"/>
      <c r="FK83" s="372"/>
      <c r="FL83" s="372"/>
      <c r="FM83" s="372"/>
      <c r="FN83" s="372"/>
      <c r="FO83" s="372"/>
      <c r="FP83" s="372"/>
      <c r="FQ83" s="372"/>
      <c r="FR83" s="372"/>
      <c r="FS83" s="372"/>
      <c r="FT83" s="372"/>
      <c r="FU83" s="372"/>
      <c r="FV83" s="372"/>
      <c r="FW83" s="372"/>
    </row>
    <row r="84" spans="1:179" ht="6" customHeight="1">
      <c r="A84" s="10"/>
      <c r="C84" s="246"/>
      <c r="D84" s="247"/>
      <c r="E84" s="247"/>
      <c r="F84" s="248"/>
      <c r="G84" s="252"/>
      <c r="H84" s="252"/>
      <c r="I84" s="252"/>
      <c r="J84" s="252"/>
      <c r="K84" s="256"/>
      <c r="L84" s="257"/>
      <c r="M84" s="257"/>
      <c r="N84" s="257"/>
      <c r="O84" s="257"/>
      <c r="P84" s="257"/>
      <c r="Q84" s="257"/>
      <c r="R84" s="258"/>
      <c r="S84" s="256"/>
      <c r="T84" s="257"/>
      <c r="U84" s="257"/>
      <c r="V84" s="257"/>
      <c r="W84" s="257"/>
      <c r="X84" s="257"/>
      <c r="Y84" s="257"/>
      <c r="Z84" s="257"/>
      <c r="AA84" s="257"/>
      <c r="AB84" s="258"/>
      <c r="AC84" s="271" t="s">
        <v>44</v>
      </c>
      <c r="AD84" s="272"/>
      <c r="AE84" s="272"/>
      <c r="AF84" s="273"/>
      <c r="AG84" s="309"/>
      <c r="AH84" s="310"/>
      <c r="AI84" s="310"/>
      <c r="AJ84" s="310"/>
      <c r="AK84" s="310"/>
      <c r="AL84" s="310"/>
      <c r="AM84" s="310"/>
      <c r="AN84" s="310"/>
      <c r="AO84" s="310"/>
      <c r="AP84" s="310"/>
      <c r="AQ84" s="310"/>
      <c r="AR84" s="310"/>
      <c r="AS84" s="310"/>
      <c r="AT84" s="310"/>
      <c r="AU84" s="310"/>
      <c r="AV84" s="310"/>
      <c r="AW84" s="310"/>
      <c r="AX84" s="310"/>
      <c r="AY84" s="310"/>
      <c r="AZ84" s="310"/>
      <c r="BA84" s="310"/>
      <c r="BB84" s="310"/>
      <c r="BC84" s="310"/>
      <c r="BD84" s="310"/>
      <c r="BE84" s="310"/>
      <c r="BF84" s="310"/>
      <c r="BG84" s="310"/>
      <c r="BH84" s="310"/>
      <c r="BI84" s="310"/>
      <c r="BJ84" s="310"/>
      <c r="BK84" s="310"/>
      <c r="BL84" s="310"/>
      <c r="BM84" s="310"/>
      <c r="BN84" s="310"/>
      <c r="BO84" s="310"/>
      <c r="BP84" s="310"/>
      <c r="BQ84" s="277">
        <v>21</v>
      </c>
      <c r="BR84" s="277"/>
      <c r="BS84" s="277"/>
      <c r="BT84" s="277"/>
      <c r="BU84" s="277"/>
      <c r="BV84" s="277"/>
      <c r="BW84" s="277"/>
      <c r="BX84" s="277"/>
      <c r="BY84" s="278">
        <f>ROUNDDOWN(AG84*(BQ84/100)/1000,0)</f>
        <v>0</v>
      </c>
      <c r="BZ84" s="278"/>
      <c r="CA84" s="278"/>
      <c r="CB84" s="278"/>
      <c r="CC84" s="278"/>
      <c r="CD84" s="278"/>
      <c r="CE84" s="278"/>
      <c r="CF84" s="278"/>
      <c r="CG84" s="278"/>
      <c r="CH84" s="278"/>
      <c r="CI84" s="278"/>
      <c r="CJ84" s="278"/>
      <c r="CK84" s="278"/>
      <c r="CL84" s="278"/>
      <c r="CM84" s="278"/>
      <c r="CN84" s="278"/>
      <c r="CO84" s="278"/>
      <c r="CP84" s="278"/>
      <c r="CQ84" s="278"/>
      <c r="CR84" s="278"/>
      <c r="CS84" s="278"/>
      <c r="CT84" s="278"/>
      <c r="CU84" s="278"/>
      <c r="CV84" s="278"/>
      <c r="CW84" s="278"/>
      <c r="CX84" s="278"/>
      <c r="CY84" s="278"/>
      <c r="CZ84" s="279"/>
      <c r="DA84" s="344">
        <v>6.5</v>
      </c>
      <c r="DB84" s="345"/>
      <c r="DC84" s="345"/>
      <c r="DD84" s="345"/>
      <c r="DE84" s="345"/>
      <c r="DF84" s="345"/>
      <c r="DG84" s="345"/>
      <c r="DH84" s="345"/>
      <c r="DI84" s="345"/>
      <c r="DJ84" s="345"/>
      <c r="DK84" s="282"/>
      <c r="DL84" s="282"/>
      <c r="DM84" s="282"/>
      <c r="DN84" s="282"/>
      <c r="DO84" s="282"/>
      <c r="DP84" s="282"/>
      <c r="DQ84" s="282"/>
      <c r="DR84" s="282"/>
      <c r="DS84" s="282"/>
      <c r="DT84" s="282"/>
      <c r="DU84" s="353">
        <f>ROUNDDOWN(IF(DK84="",BY84*DA84,BY84*DK84),0)</f>
        <v>0</v>
      </c>
      <c r="DV84" s="236"/>
      <c r="DW84" s="236"/>
      <c r="DX84" s="236"/>
      <c r="DY84" s="236"/>
      <c r="DZ84" s="236"/>
      <c r="EA84" s="236"/>
      <c r="EB84" s="236"/>
      <c r="EC84" s="236"/>
      <c r="ED84" s="236"/>
      <c r="EE84" s="236"/>
      <c r="EF84" s="236"/>
      <c r="EG84" s="236"/>
      <c r="EH84" s="236"/>
      <c r="EI84" s="236"/>
      <c r="EJ84" s="236"/>
      <c r="EK84" s="236"/>
      <c r="EL84" s="236"/>
      <c r="EM84" s="236"/>
      <c r="EN84" s="236"/>
      <c r="EO84" s="236"/>
      <c r="EP84" s="236"/>
      <c r="EQ84" s="236"/>
      <c r="ER84" s="236"/>
      <c r="ES84" s="236"/>
      <c r="ET84" s="236"/>
      <c r="EU84" s="236"/>
      <c r="EV84" s="236"/>
      <c r="EW84" s="236"/>
      <c r="EX84" s="236"/>
      <c r="EY84" s="236"/>
      <c r="EZ84" s="236"/>
      <c r="FA84" s="236"/>
      <c r="FB84" s="236"/>
      <c r="FC84" s="236"/>
      <c r="FD84" s="354"/>
      <c r="FE84" s="371"/>
      <c r="FF84" s="372"/>
      <c r="FG84" s="372"/>
      <c r="FH84" s="372"/>
      <c r="FI84" s="372"/>
      <c r="FJ84" s="372"/>
      <c r="FK84" s="372"/>
      <c r="FL84" s="372"/>
      <c r="FM84" s="372"/>
      <c r="FN84" s="372"/>
      <c r="FO84" s="372"/>
      <c r="FP84" s="372"/>
      <c r="FQ84" s="372"/>
      <c r="FR84" s="372"/>
      <c r="FS84" s="372"/>
      <c r="FT84" s="372"/>
      <c r="FU84" s="372"/>
      <c r="FV84" s="372"/>
      <c r="FW84" s="372"/>
    </row>
    <row r="85" spans="1:179" ht="6" customHeight="1">
      <c r="A85" s="10"/>
      <c r="C85" s="246"/>
      <c r="D85" s="247"/>
      <c r="E85" s="247"/>
      <c r="F85" s="248"/>
      <c r="G85" s="252"/>
      <c r="H85" s="252"/>
      <c r="I85" s="252"/>
      <c r="J85" s="252"/>
      <c r="K85" s="256"/>
      <c r="L85" s="257"/>
      <c r="M85" s="257"/>
      <c r="N85" s="257"/>
      <c r="O85" s="257"/>
      <c r="P85" s="257"/>
      <c r="Q85" s="257"/>
      <c r="R85" s="258"/>
      <c r="S85" s="256"/>
      <c r="T85" s="257"/>
      <c r="U85" s="257"/>
      <c r="V85" s="257"/>
      <c r="W85" s="257"/>
      <c r="X85" s="257"/>
      <c r="Y85" s="257"/>
      <c r="Z85" s="257"/>
      <c r="AA85" s="257"/>
      <c r="AB85" s="258"/>
      <c r="AC85" s="271"/>
      <c r="AD85" s="272"/>
      <c r="AE85" s="272"/>
      <c r="AF85" s="273"/>
      <c r="AG85" s="311"/>
      <c r="AH85" s="310"/>
      <c r="AI85" s="310"/>
      <c r="AJ85" s="310"/>
      <c r="AK85" s="310"/>
      <c r="AL85" s="310"/>
      <c r="AM85" s="310"/>
      <c r="AN85" s="310"/>
      <c r="AO85" s="310"/>
      <c r="AP85" s="310"/>
      <c r="AQ85" s="310"/>
      <c r="AR85" s="310"/>
      <c r="AS85" s="310"/>
      <c r="AT85" s="310"/>
      <c r="AU85" s="310"/>
      <c r="AV85" s="310"/>
      <c r="AW85" s="310"/>
      <c r="AX85" s="310"/>
      <c r="AY85" s="310"/>
      <c r="AZ85" s="310"/>
      <c r="BA85" s="310"/>
      <c r="BB85" s="310"/>
      <c r="BC85" s="310"/>
      <c r="BD85" s="310"/>
      <c r="BE85" s="310"/>
      <c r="BF85" s="310"/>
      <c r="BG85" s="310"/>
      <c r="BH85" s="310"/>
      <c r="BI85" s="310"/>
      <c r="BJ85" s="310"/>
      <c r="BK85" s="310"/>
      <c r="BL85" s="310"/>
      <c r="BM85" s="310"/>
      <c r="BN85" s="310"/>
      <c r="BO85" s="310"/>
      <c r="BP85" s="310"/>
      <c r="BQ85" s="277"/>
      <c r="BR85" s="277"/>
      <c r="BS85" s="277"/>
      <c r="BT85" s="277"/>
      <c r="BU85" s="277"/>
      <c r="BV85" s="277"/>
      <c r="BW85" s="277"/>
      <c r="BX85" s="277"/>
      <c r="BY85" s="278"/>
      <c r="BZ85" s="278"/>
      <c r="CA85" s="278"/>
      <c r="CB85" s="278"/>
      <c r="CC85" s="278"/>
      <c r="CD85" s="278"/>
      <c r="CE85" s="278"/>
      <c r="CF85" s="278"/>
      <c r="CG85" s="278"/>
      <c r="CH85" s="278"/>
      <c r="CI85" s="278"/>
      <c r="CJ85" s="278"/>
      <c r="CK85" s="278"/>
      <c r="CL85" s="278"/>
      <c r="CM85" s="278"/>
      <c r="CN85" s="278"/>
      <c r="CO85" s="278"/>
      <c r="CP85" s="278"/>
      <c r="CQ85" s="278"/>
      <c r="CR85" s="278"/>
      <c r="CS85" s="278"/>
      <c r="CT85" s="278"/>
      <c r="CU85" s="278"/>
      <c r="CV85" s="278"/>
      <c r="CW85" s="278"/>
      <c r="CX85" s="278"/>
      <c r="CY85" s="278"/>
      <c r="CZ85" s="279"/>
      <c r="DA85" s="344"/>
      <c r="DB85" s="345"/>
      <c r="DC85" s="345"/>
      <c r="DD85" s="345"/>
      <c r="DE85" s="345"/>
      <c r="DF85" s="345"/>
      <c r="DG85" s="345"/>
      <c r="DH85" s="345"/>
      <c r="DI85" s="345"/>
      <c r="DJ85" s="345"/>
      <c r="DK85" s="282"/>
      <c r="DL85" s="282"/>
      <c r="DM85" s="282"/>
      <c r="DN85" s="282"/>
      <c r="DO85" s="282"/>
      <c r="DP85" s="282"/>
      <c r="DQ85" s="282"/>
      <c r="DR85" s="282"/>
      <c r="DS85" s="282"/>
      <c r="DT85" s="282"/>
      <c r="DU85" s="353"/>
      <c r="DV85" s="236"/>
      <c r="DW85" s="236"/>
      <c r="DX85" s="236"/>
      <c r="DY85" s="236"/>
      <c r="DZ85" s="236"/>
      <c r="EA85" s="236"/>
      <c r="EB85" s="236"/>
      <c r="EC85" s="236"/>
      <c r="ED85" s="236"/>
      <c r="EE85" s="236"/>
      <c r="EF85" s="236"/>
      <c r="EG85" s="236"/>
      <c r="EH85" s="236"/>
      <c r="EI85" s="236"/>
      <c r="EJ85" s="236"/>
      <c r="EK85" s="236"/>
      <c r="EL85" s="236"/>
      <c r="EM85" s="236"/>
      <c r="EN85" s="236"/>
      <c r="EO85" s="236"/>
      <c r="EP85" s="236"/>
      <c r="EQ85" s="236"/>
      <c r="ER85" s="236"/>
      <c r="ES85" s="236"/>
      <c r="ET85" s="236"/>
      <c r="EU85" s="236"/>
      <c r="EV85" s="236"/>
      <c r="EW85" s="236"/>
      <c r="EX85" s="236"/>
      <c r="EY85" s="236"/>
      <c r="EZ85" s="236"/>
      <c r="FA85" s="236"/>
      <c r="FB85" s="236"/>
      <c r="FC85" s="236"/>
      <c r="FD85" s="354"/>
      <c r="FE85" s="371"/>
      <c r="FF85" s="372"/>
      <c r="FG85" s="372"/>
      <c r="FH85" s="372"/>
      <c r="FI85" s="372"/>
      <c r="FJ85" s="372"/>
      <c r="FK85" s="372"/>
      <c r="FL85" s="372"/>
      <c r="FM85" s="372"/>
      <c r="FN85" s="372"/>
      <c r="FO85" s="372"/>
      <c r="FP85" s="372"/>
      <c r="FQ85" s="372"/>
      <c r="FR85" s="372"/>
      <c r="FS85" s="372"/>
      <c r="FT85" s="372"/>
      <c r="FU85" s="372"/>
      <c r="FV85" s="372"/>
      <c r="FW85" s="372"/>
    </row>
    <row r="86" spans="1:179" ht="6" customHeight="1">
      <c r="A86" s="10"/>
      <c r="C86" s="246"/>
      <c r="D86" s="247"/>
      <c r="E86" s="247"/>
      <c r="F86" s="248"/>
      <c r="G86" s="252"/>
      <c r="H86" s="252"/>
      <c r="I86" s="252"/>
      <c r="J86" s="252"/>
      <c r="K86" s="256"/>
      <c r="L86" s="257"/>
      <c r="M86" s="257"/>
      <c r="N86" s="257"/>
      <c r="O86" s="257"/>
      <c r="P86" s="257"/>
      <c r="Q86" s="257"/>
      <c r="R86" s="258"/>
      <c r="S86" s="256"/>
      <c r="T86" s="257"/>
      <c r="U86" s="257"/>
      <c r="V86" s="257"/>
      <c r="W86" s="257"/>
      <c r="X86" s="257"/>
      <c r="Y86" s="257"/>
      <c r="Z86" s="257"/>
      <c r="AA86" s="257"/>
      <c r="AB86" s="258"/>
      <c r="AC86" s="271" t="s">
        <v>46</v>
      </c>
      <c r="AD86" s="272"/>
      <c r="AE86" s="272"/>
      <c r="AF86" s="273"/>
      <c r="AG86" s="306"/>
      <c r="AH86" s="307"/>
      <c r="AI86" s="307"/>
      <c r="AJ86" s="307"/>
      <c r="AK86" s="307"/>
      <c r="AL86" s="307"/>
      <c r="AM86" s="307"/>
      <c r="AN86" s="307"/>
      <c r="AO86" s="307"/>
      <c r="AP86" s="307"/>
      <c r="AQ86" s="307"/>
      <c r="AR86" s="307"/>
      <c r="AS86" s="307"/>
      <c r="AT86" s="307"/>
      <c r="AU86" s="307"/>
      <c r="AV86" s="307"/>
      <c r="AW86" s="307"/>
      <c r="AX86" s="307"/>
      <c r="AY86" s="307"/>
      <c r="AZ86" s="307"/>
      <c r="BA86" s="307"/>
      <c r="BB86" s="307"/>
      <c r="BC86" s="307"/>
      <c r="BD86" s="307"/>
      <c r="BE86" s="307"/>
      <c r="BF86" s="307"/>
      <c r="BG86" s="307"/>
      <c r="BH86" s="307"/>
      <c r="BI86" s="307"/>
      <c r="BJ86" s="307"/>
      <c r="BK86" s="307"/>
      <c r="BL86" s="307"/>
      <c r="BM86" s="307"/>
      <c r="BN86" s="307"/>
      <c r="BO86" s="307"/>
      <c r="BP86" s="307"/>
      <c r="BQ86" s="277">
        <v>21</v>
      </c>
      <c r="BR86" s="277"/>
      <c r="BS86" s="277"/>
      <c r="BT86" s="277"/>
      <c r="BU86" s="277"/>
      <c r="BV86" s="277"/>
      <c r="BW86" s="277"/>
      <c r="BX86" s="277"/>
      <c r="BY86" s="278">
        <f>ROUNDDOWN(AG86*(BQ86/100)/1000,0)</f>
        <v>0</v>
      </c>
      <c r="BZ86" s="278"/>
      <c r="CA86" s="278"/>
      <c r="CB86" s="278"/>
      <c r="CC86" s="278"/>
      <c r="CD86" s="278"/>
      <c r="CE86" s="278"/>
      <c r="CF86" s="278"/>
      <c r="CG86" s="278"/>
      <c r="CH86" s="278"/>
      <c r="CI86" s="278"/>
      <c r="CJ86" s="278"/>
      <c r="CK86" s="278"/>
      <c r="CL86" s="278"/>
      <c r="CM86" s="278"/>
      <c r="CN86" s="278"/>
      <c r="CO86" s="278"/>
      <c r="CP86" s="278"/>
      <c r="CQ86" s="278"/>
      <c r="CR86" s="278"/>
      <c r="CS86" s="278"/>
      <c r="CT86" s="278"/>
      <c r="CU86" s="278"/>
      <c r="CV86" s="278"/>
      <c r="CW86" s="278"/>
      <c r="CX86" s="278"/>
      <c r="CY86" s="278"/>
      <c r="CZ86" s="279"/>
      <c r="DA86" s="280">
        <v>6</v>
      </c>
      <c r="DB86" s="281"/>
      <c r="DC86" s="281"/>
      <c r="DD86" s="281"/>
      <c r="DE86" s="281"/>
      <c r="DF86" s="281"/>
      <c r="DG86" s="281"/>
      <c r="DH86" s="281"/>
      <c r="DI86" s="281"/>
      <c r="DJ86" s="281"/>
      <c r="DK86" s="282"/>
      <c r="DL86" s="282"/>
      <c r="DM86" s="282"/>
      <c r="DN86" s="282"/>
      <c r="DO86" s="282"/>
      <c r="DP86" s="282"/>
      <c r="DQ86" s="282"/>
      <c r="DR86" s="282"/>
      <c r="DS86" s="282"/>
      <c r="DT86" s="282"/>
      <c r="DU86" s="353">
        <f>ROUNDDOWN(IF(DK86="",BY86*DA86,BY86*DK86),0)</f>
        <v>0</v>
      </c>
      <c r="DV86" s="236"/>
      <c r="DW86" s="236"/>
      <c r="DX86" s="236"/>
      <c r="DY86" s="236"/>
      <c r="DZ86" s="236"/>
      <c r="EA86" s="236"/>
      <c r="EB86" s="236"/>
      <c r="EC86" s="236"/>
      <c r="ED86" s="236"/>
      <c r="EE86" s="236"/>
      <c r="EF86" s="236"/>
      <c r="EG86" s="236"/>
      <c r="EH86" s="236"/>
      <c r="EI86" s="236"/>
      <c r="EJ86" s="236"/>
      <c r="EK86" s="236"/>
      <c r="EL86" s="236"/>
      <c r="EM86" s="236"/>
      <c r="EN86" s="236"/>
      <c r="EO86" s="236"/>
      <c r="EP86" s="236"/>
      <c r="EQ86" s="236"/>
      <c r="ER86" s="236"/>
      <c r="ES86" s="236"/>
      <c r="ET86" s="236"/>
      <c r="EU86" s="236"/>
      <c r="EV86" s="236"/>
      <c r="EW86" s="236"/>
      <c r="EX86" s="236"/>
      <c r="EY86" s="236"/>
      <c r="EZ86" s="236"/>
      <c r="FA86" s="236"/>
      <c r="FB86" s="236"/>
      <c r="FC86" s="236"/>
      <c r="FD86" s="354"/>
      <c r="FE86" s="373" t="s">
        <v>79</v>
      </c>
      <c r="FF86" s="374"/>
      <c r="FG86" s="374"/>
      <c r="FH86" s="374"/>
      <c r="FI86" s="374"/>
      <c r="FJ86" s="374"/>
      <c r="FK86" s="374"/>
      <c r="FL86" s="374"/>
      <c r="FM86" s="374"/>
      <c r="FN86" s="374"/>
      <c r="FO86" s="374"/>
      <c r="FP86" s="374"/>
      <c r="FQ86" s="374"/>
      <c r="FR86" s="374"/>
      <c r="FS86" s="374"/>
      <c r="FT86" s="374"/>
      <c r="FU86" s="374"/>
      <c r="FV86" s="374"/>
      <c r="FW86" s="374"/>
    </row>
    <row r="87" spans="1:179" ht="6" customHeight="1">
      <c r="A87" s="10"/>
      <c r="C87" s="249"/>
      <c r="D87" s="250"/>
      <c r="E87" s="250"/>
      <c r="F87" s="251"/>
      <c r="G87" s="252"/>
      <c r="H87" s="252"/>
      <c r="I87" s="252"/>
      <c r="J87" s="252"/>
      <c r="K87" s="259"/>
      <c r="L87" s="260"/>
      <c r="M87" s="260"/>
      <c r="N87" s="260"/>
      <c r="O87" s="260"/>
      <c r="P87" s="260"/>
      <c r="Q87" s="260"/>
      <c r="R87" s="261"/>
      <c r="S87" s="259"/>
      <c r="T87" s="260"/>
      <c r="U87" s="260"/>
      <c r="V87" s="260"/>
      <c r="W87" s="260"/>
      <c r="X87" s="260"/>
      <c r="Y87" s="260"/>
      <c r="Z87" s="260"/>
      <c r="AA87" s="260"/>
      <c r="AB87" s="261"/>
      <c r="AC87" s="271"/>
      <c r="AD87" s="272"/>
      <c r="AE87" s="272"/>
      <c r="AF87" s="273"/>
      <c r="AG87" s="308"/>
      <c r="AH87" s="307"/>
      <c r="AI87" s="307"/>
      <c r="AJ87" s="307"/>
      <c r="AK87" s="307"/>
      <c r="AL87" s="307"/>
      <c r="AM87" s="307"/>
      <c r="AN87" s="307"/>
      <c r="AO87" s="307"/>
      <c r="AP87" s="307"/>
      <c r="AQ87" s="307"/>
      <c r="AR87" s="307"/>
      <c r="AS87" s="307"/>
      <c r="AT87" s="307"/>
      <c r="AU87" s="307"/>
      <c r="AV87" s="307"/>
      <c r="AW87" s="307"/>
      <c r="AX87" s="307"/>
      <c r="AY87" s="307"/>
      <c r="AZ87" s="307"/>
      <c r="BA87" s="307"/>
      <c r="BB87" s="307"/>
      <c r="BC87" s="307"/>
      <c r="BD87" s="307"/>
      <c r="BE87" s="307"/>
      <c r="BF87" s="307"/>
      <c r="BG87" s="307"/>
      <c r="BH87" s="307"/>
      <c r="BI87" s="307"/>
      <c r="BJ87" s="307"/>
      <c r="BK87" s="307"/>
      <c r="BL87" s="307"/>
      <c r="BM87" s="307"/>
      <c r="BN87" s="307"/>
      <c r="BO87" s="307"/>
      <c r="BP87" s="307"/>
      <c r="BQ87" s="277"/>
      <c r="BR87" s="277"/>
      <c r="BS87" s="277"/>
      <c r="BT87" s="277"/>
      <c r="BU87" s="277"/>
      <c r="BV87" s="277"/>
      <c r="BW87" s="277"/>
      <c r="BX87" s="277"/>
      <c r="BY87" s="278"/>
      <c r="BZ87" s="278"/>
      <c r="CA87" s="278"/>
      <c r="CB87" s="278"/>
      <c r="CC87" s="278"/>
      <c r="CD87" s="278"/>
      <c r="CE87" s="278"/>
      <c r="CF87" s="278"/>
      <c r="CG87" s="278"/>
      <c r="CH87" s="278"/>
      <c r="CI87" s="278"/>
      <c r="CJ87" s="278"/>
      <c r="CK87" s="278"/>
      <c r="CL87" s="278"/>
      <c r="CM87" s="278"/>
      <c r="CN87" s="278"/>
      <c r="CO87" s="278"/>
      <c r="CP87" s="278"/>
      <c r="CQ87" s="278"/>
      <c r="CR87" s="278"/>
      <c r="CS87" s="278"/>
      <c r="CT87" s="278"/>
      <c r="CU87" s="278"/>
      <c r="CV87" s="278"/>
      <c r="CW87" s="278"/>
      <c r="CX87" s="278"/>
      <c r="CY87" s="278"/>
      <c r="CZ87" s="279"/>
      <c r="DA87" s="280"/>
      <c r="DB87" s="281"/>
      <c r="DC87" s="281"/>
      <c r="DD87" s="281"/>
      <c r="DE87" s="281"/>
      <c r="DF87" s="281"/>
      <c r="DG87" s="281"/>
      <c r="DH87" s="281"/>
      <c r="DI87" s="281"/>
      <c r="DJ87" s="281"/>
      <c r="DK87" s="282"/>
      <c r="DL87" s="282"/>
      <c r="DM87" s="282"/>
      <c r="DN87" s="282"/>
      <c r="DO87" s="282"/>
      <c r="DP87" s="282"/>
      <c r="DQ87" s="282"/>
      <c r="DR87" s="282"/>
      <c r="DS87" s="282"/>
      <c r="DT87" s="282"/>
      <c r="DU87" s="353"/>
      <c r="DV87" s="236"/>
      <c r="DW87" s="236"/>
      <c r="DX87" s="236"/>
      <c r="DY87" s="236"/>
      <c r="DZ87" s="236"/>
      <c r="EA87" s="236"/>
      <c r="EB87" s="236"/>
      <c r="EC87" s="236"/>
      <c r="ED87" s="236"/>
      <c r="EE87" s="236"/>
      <c r="EF87" s="236"/>
      <c r="EG87" s="236"/>
      <c r="EH87" s="236"/>
      <c r="EI87" s="236"/>
      <c r="EJ87" s="236"/>
      <c r="EK87" s="236"/>
      <c r="EL87" s="236"/>
      <c r="EM87" s="236"/>
      <c r="EN87" s="236"/>
      <c r="EO87" s="236"/>
      <c r="EP87" s="236"/>
      <c r="EQ87" s="236"/>
      <c r="ER87" s="236"/>
      <c r="ES87" s="236"/>
      <c r="ET87" s="236"/>
      <c r="EU87" s="236"/>
      <c r="EV87" s="236"/>
      <c r="EW87" s="236"/>
      <c r="EX87" s="236"/>
      <c r="EY87" s="236"/>
      <c r="EZ87" s="236"/>
      <c r="FA87" s="236"/>
      <c r="FB87" s="236"/>
      <c r="FC87" s="236"/>
      <c r="FD87" s="354"/>
      <c r="FE87" s="373"/>
      <c r="FF87" s="374"/>
      <c r="FG87" s="374"/>
      <c r="FH87" s="374"/>
      <c r="FI87" s="374"/>
      <c r="FJ87" s="374"/>
      <c r="FK87" s="374"/>
      <c r="FL87" s="374"/>
      <c r="FM87" s="374"/>
      <c r="FN87" s="374"/>
      <c r="FO87" s="374"/>
      <c r="FP87" s="374"/>
      <c r="FQ87" s="374"/>
      <c r="FR87" s="374"/>
      <c r="FS87" s="374"/>
      <c r="FT87" s="374"/>
      <c r="FU87" s="374"/>
      <c r="FV87" s="374"/>
      <c r="FW87" s="374"/>
    </row>
    <row r="88" spans="1:179" ht="6" customHeight="1">
      <c r="A88" s="6" t="str">
        <f>C88</f>
        <v>37</v>
      </c>
      <c r="B88" s="2">
        <v>10</v>
      </c>
      <c r="C88" s="243" t="s">
        <v>80</v>
      </c>
      <c r="D88" s="244"/>
      <c r="E88" s="244"/>
      <c r="F88" s="245"/>
      <c r="G88" s="252"/>
      <c r="H88" s="252"/>
      <c r="I88" s="252"/>
      <c r="J88" s="252"/>
      <c r="K88" s="253" t="s">
        <v>81</v>
      </c>
      <c r="L88" s="254"/>
      <c r="M88" s="254"/>
      <c r="N88" s="254"/>
      <c r="O88" s="254"/>
      <c r="P88" s="254"/>
      <c r="Q88" s="254"/>
      <c r="R88" s="254"/>
      <c r="S88" s="254"/>
      <c r="T88" s="254"/>
      <c r="U88" s="254"/>
      <c r="V88" s="254"/>
      <c r="W88" s="254"/>
      <c r="X88" s="254"/>
      <c r="Y88" s="254"/>
      <c r="Z88" s="254"/>
      <c r="AA88" s="254"/>
      <c r="AB88" s="255"/>
      <c r="AC88" s="271" t="s">
        <v>41</v>
      </c>
      <c r="AD88" s="272"/>
      <c r="AE88" s="272"/>
      <c r="AF88" s="273"/>
      <c r="AG88" s="320"/>
      <c r="AH88" s="321"/>
      <c r="AI88" s="321"/>
      <c r="AJ88" s="321"/>
      <c r="AK88" s="321"/>
      <c r="AL88" s="321"/>
      <c r="AM88" s="321"/>
      <c r="AN88" s="321"/>
      <c r="AO88" s="321"/>
      <c r="AP88" s="321"/>
      <c r="AQ88" s="321"/>
      <c r="AR88" s="321"/>
      <c r="AS88" s="321"/>
      <c r="AT88" s="321"/>
      <c r="AU88" s="321"/>
      <c r="AV88" s="321"/>
      <c r="AW88" s="321"/>
      <c r="AX88" s="321"/>
      <c r="AY88" s="321"/>
      <c r="AZ88" s="321"/>
      <c r="BA88" s="321"/>
      <c r="BB88" s="321"/>
      <c r="BC88" s="321"/>
      <c r="BD88" s="321"/>
      <c r="BE88" s="321"/>
      <c r="BF88" s="321"/>
      <c r="BG88" s="321"/>
      <c r="BH88" s="321"/>
      <c r="BI88" s="321"/>
      <c r="BJ88" s="321"/>
      <c r="BK88" s="321"/>
      <c r="BL88" s="321"/>
      <c r="BM88" s="321"/>
      <c r="BN88" s="321"/>
      <c r="BO88" s="321"/>
      <c r="BP88" s="321"/>
      <c r="BQ88" s="277">
        <v>23</v>
      </c>
      <c r="BR88" s="277"/>
      <c r="BS88" s="277"/>
      <c r="BT88" s="277"/>
      <c r="BU88" s="277"/>
      <c r="BV88" s="277"/>
      <c r="BW88" s="277"/>
      <c r="BX88" s="277"/>
      <c r="BY88" s="278">
        <f>ROUNDDOWN(AG88*(BQ88/100)/1000,0)</f>
        <v>0</v>
      </c>
      <c r="BZ88" s="278"/>
      <c r="CA88" s="278"/>
      <c r="CB88" s="278"/>
      <c r="CC88" s="278"/>
      <c r="CD88" s="278"/>
      <c r="CE88" s="278"/>
      <c r="CF88" s="278"/>
      <c r="CG88" s="278"/>
      <c r="CH88" s="278"/>
      <c r="CI88" s="278"/>
      <c r="CJ88" s="278"/>
      <c r="CK88" s="278"/>
      <c r="CL88" s="278"/>
      <c r="CM88" s="278"/>
      <c r="CN88" s="278"/>
      <c r="CO88" s="278"/>
      <c r="CP88" s="278"/>
      <c r="CQ88" s="278"/>
      <c r="CR88" s="278"/>
      <c r="CS88" s="278"/>
      <c r="CT88" s="278"/>
      <c r="CU88" s="278"/>
      <c r="CV88" s="278"/>
      <c r="CW88" s="278"/>
      <c r="CX88" s="278"/>
      <c r="CY88" s="278"/>
      <c r="CZ88" s="279"/>
      <c r="DA88" s="280">
        <v>19</v>
      </c>
      <c r="DB88" s="281"/>
      <c r="DC88" s="281"/>
      <c r="DD88" s="281"/>
      <c r="DE88" s="281"/>
      <c r="DF88" s="281"/>
      <c r="DG88" s="281"/>
      <c r="DH88" s="281"/>
      <c r="DI88" s="281"/>
      <c r="DJ88" s="281"/>
      <c r="DK88" s="282"/>
      <c r="DL88" s="282"/>
      <c r="DM88" s="282"/>
      <c r="DN88" s="282"/>
      <c r="DO88" s="282"/>
      <c r="DP88" s="282"/>
      <c r="DQ88" s="282"/>
      <c r="DR88" s="282"/>
      <c r="DS88" s="282"/>
      <c r="DT88" s="282"/>
      <c r="DU88" s="353">
        <f>ROUNDDOWN(IF(DK88="",BY88*DA88,BY88*DK88),0)</f>
        <v>0</v>
      </c>
      <c r="DV88" s="236"/>
      <c r="DW88" s="236"/>
      <c r="DX88" s="236"/>
      <c r="DY88" s="236"/>
      <c r="DZ88" s="236"/>
      <c r="EA88" s="236"/>
      <c r="EB88" s="236"/>
      <c r="EC88" s="236"/>
      <c r="ED88" s="236"/>
      <c r="EE88" s="236"/>
      <c r="EF88" s="236"/>
      <c r="EG88" s="236"/>
      <c r="EH88" s="236"/>
      <c r="EI88" s="236"/>
      <c r="EJ88" s="236"/>
      <c r="EK88" s="236"/>
      <c r="EL88" s="236"/>
      <c r="EM88" s="236"/>
      <c r="EN88" s="236"/>
      <c r="EO88" s="236"/>
      <c r="EP88" s="236"/>
      <c r="EQ88" s="236"/>
      <c r="ER88" s="236"/>
      <c r="ES88" s="236"/>
      <c r="ET88" s="236"/>
      <c r="EU88" s="236"/>
      <c r="EV88" s="236"/>
      <c r="EW88" s="236"/>
      <c r="EX88" s="236"/>
      <c r="EY88" s="236"/>
      <c r="EZ88" s="236"/>
      <c r="FA88" s="236"/>
      <c r="FB88" s="236"/>
      <c r="FC88" s="236"/>
      <c r="FD88" s="354"/>
      <c r="FE88" s="373"/>
      <c r="FF88" s="374"/>
      <c r="FG88" s="374"/>
      <c r="FH88" s="374"/>
      <c r="FI88" s="374"/>
      <c r="FJ88" s="374"/>
      <c r="FK88" s="374"/>
      <c r="FL88" s="374"/>
      <c r="FM88" s="374"/>
      <c r="FN88" s="374"/>
      <c r="FO88" s="374"/>
      <c r="FP88" s="374"/>
      <c r="FQ88" s="374"/>
      <c r="FR88" s="374"/>
      <c r="FS88" s="374"/>
      <c r="FT88" s="374"/>
      <c r="FU88" s="374"/>
      <c r="FV88" s="374"/>
      <c r="FW88" s="374"/>
    </row>
    <row r="89" spans="1:179" ht="6" customHeight="1">
      <c r="A89" s="10"/>
      <c r="C89" s="246"/>
      <c r="D89" s="247"/>
      <c r="E89" s="247"/>
      <c r="F89" s="248"/>
      <c r="G89" s="252"/>
      <c r="H89" s="252"/>
      <c r="I89" s="252"/>
      <c r="J89" s="252"/>
      <c r="K89" s="256"/>
      <c r="L89" s="257"/>
      <c r="M89" s="257"/>
      <c r="N89" s="257"/>
      <c r="O89" s="257"/>
      <c r="P89" s="257"/>
      <c r="Q89" s="257"/>
      <c r="R89" s="257"/>
      <c r="S89" s="257"/>
      <c r="T89" s="257"/>
      <c r="U89" s="257"/>
      <c r="V89" s="257"/>
      <c r="W89" s="257"/>
      <c r="X89" s="257"/>
      <c r="Y89" s="257"/>
      <c r="Z89" s="257"/>
      <c r="AA89" s="257"/>
      <c r="AB89" s="258"/>
      <c r="AC89" s="271"/>
      <c r="AD89" s="272"/>
      <c r="AE89" s="272"/>
      <c r="AF89" s="273"/>
      <c r="AG89" s="322"/>
      <c r="AH89" s="321"/>
      <c r="AI89" s="321"/>
      <c r="AJ89" s="321"/>
      <c r="AK89" s="321"/>
      <c r="AL89" s="321"/>
      <c r="AM89" s="321"/>
      <c r="AN89" s="321"/>
      <c r="AO89" s="321"/>
      <c r="AP89" s="321"/>
      <c r="AQ89" s="321"/>
      <c r="AR89" s="321"/>
      <c r="AS89" s="321"/>
      <c r="AT89" s="321"/>
      <c r="AU89" s="321"/>
      <c r="AV89" s="321"/>
      <c r="AW89" s="321"/>
      <c r="AX89" s="321"/>
      <c r="AY89" s="321"/>
      <c r="AZ89" s="321"/>
      <c r="BA89" s="321"/>
      <c r="BB89" s="321"/>
      <c r="BC89" s="321"/>
      <c r="BD89" s="321"/>
      <c r="BE89" s="321"/>
      <c r="BF89" s="321"/>
      <c r="BG89" s="321"/>
      <c r="BH89" s="321"/>
      <c r="BI89" s="321"/>
      <c r="BJ89" s="321"/>
      <c r="BK89" s="321"/>
      <c r="BL89" s="321"/>
      <c r="BM89" s="321"/>
      <c r="BN89" s="321"/>
      <c r="BO89" s="321"/>
      <c r="BP89" s="321"/>
      <c r="BQ89" s="277"/>
      <c r="BR89" s="277"/>
      <c r="BS89" s="277"/>
      <c r="BT89" s="277"/>
      <c r="BU89" s="277"/>
      <c r="BV89" s="277"/>
      <c r="BW89" s="277"/>
      <c r="BX89" s="277"/>
      <c r="BY89" s="278"/>
      <c r="BZ89" s="278"/>
      <c r="CA89" s="278"/>
      <c r="CB89" s="278"/>
      <c r="CC89" s="278"/>
      <c r="CD89" s="278"/>
      <c r="CE89" s="278"/>
      <c r="CF89" s="278"/>
      <c r="CG89" s="278"/>
      <c r="CH89" s="278"/>
      <c r="CI89" s="278"/>
      <c r="CJ89" s="278"/>
      <c r="CK89" s="278"/>
      <c r="CL89" s="278"/>
      <c r="CM89" s="278"/>
      <c r="CN89" s="278"/>
      <c r="CO89" s="278"/>
      <c r="CP89" s="278"/>
      <c r="CQ89" s="278"/>
      <c r="CR89" s="278"/>
      <c r="CS89" s="278"/>
      <c r="CT89" s="278"/>
      <c r="CU89" s="278"/>
      <c r="CV89" s="278"/>
      <c r="CW89" s="278"/>
      <c r="CX89" s="278"/>
      <c r="CY89" s="278"/>
      <c r="CZ89" s="279"/>
      <c r="DA89" s="280"/>
      <c r="DB89" s="281"/>
      <c r="DC89" s="281"/>
      <c r="DD89" s="281"/>
      <c r="DE89" s="281"/>
      <c r="DF89" s="281"/>
      <c r="DG89" s="281"/>
      <c r="DH89" s="281"/>
      <c r="DI89" s="281"/>
      <c r="DJ89" s="281"/>
      <c r="DK89" s="282"/>
      <c r="DL89" s="282"/>
      <c r="DM89" s="282"/>
      <c r="DN89" s="282"/>
      <c r="DO89" s="282"/>
      <c r="DP89" s="282"/>
      <c r="DQ89" s="282"/>
      <c r="DR89" s="282"/>
      <c r="DS89" s="282"/>
      <c r="DT89" s="282"/>
      <c r="DU89" s="353"/>
      <c r="DV89" s="236"/>
      <c r="DW89" s="236"/>
      <c r="DX89" s="236"/>
      <c r="DY89" s="236"/>
      <c r="DZ89" s="236"/>
      <c r="EA89" s="236"/>
      <c r="EB89" s="236"/>
      <c r="EC89" s="236"/>
      <c r="ED89" s="236"/>
      <c r="EE89" s="236"/>
      <c r="EF89" s="236"/>
      <c r="EG89" s="236"/>
      <c r="EH89" s="236"/>
      <c r="EI89" s="236"/>
      <c r="EJ89" s="236"/>
      <c r="EK89" s="236"/>
      <c r="EL89" s="236"/>
      <c r="EM89" s="236"/>
      <c r="EN89" s="236"/>
      <c r="EO89" s="236"/>
      <c r="EP89" s="236"/>
      <c r="EQ89" s="236"/>
      <c r="ER89" s="236"/>
      <c r="ES89" s="236"/>
      <c r="ET89" s="236"/>
      <c r="EU89" s="236"/>
      <c r="EV89" s="236"/>
      <c r="EW89" s="236"/>
      <c r="EX89" s="236"/>
      <c r="EY89" s="236"/>
      <c r="EZ89" s="236"/>
      <c r="FA89" s="236"/>
      <c r="FB89" s="236"/>
      <c r="FC89" s="236"/>
      <c r="FD89" s="354"/>
      <c r="FE89" s="373"/>
      <c r="FF89" s="374"/>
      <c r="FG89" s="374"/>
      <c r="FH89" s="374"/>
      <c r="FI89" s="374"/>
      <c r="FJ89" s="374"/>
      <c r="FK89" s="374"/>
      <c r="FL89" s="374"/>
      <c r="FM89" s="374"/>
      <c r="FN89" s="374"/>
      <c r="FO89" s="374"/>
      <c r="FP89" s="374"/>
      <c r="FQ89" s="374"/>
      <c r="FR89" s="374"/>
      <c r="FS89" s="374"/>
      <c r="FT89" s="374"/>
      <c r="FU89" s="374"/>
      <c r="FV89" s="374"/>
      <c r="FW89" s="374"/>
    </row>
    <row r="90" spans="1:179" ht="6" customHeight="1">
      <c r="A90" s="10"/>
      <c r="C90" s="246"/>
      <c r="D90" s="247"/>
      <c r="E90" s="247"/>
      <c r="F90" s="248"/>
      <c r="G90" s="252"/>
      <c r="H90" s="252"/>
      <c r="I90" s="252"/>
      <c r="J90" s="252"/>
      <c r="K90" s="256"/>
      <c r="L90" s="257"/>
      <c r="M90" s="257"/>
      <c r="N90" s="257"/>
      <c r="O90" s="257"/>
      <c r="P90" s="257"/>
      <c r="Q90" s="257"/>
      <c r="R90" s="257"/>
      <c r="S90" s="257"/>
      <c r="T90" s="257"/>
      <c r="U90" s="257"/>
      <c r="V90" s="257"/>
      <c r="W90" s="257"/>
      <c r="X90" s="257"/>
      <c r="Y90" s="257"/>
      <c r="Z90" s="257"/>
      <c r="AA90" s="257"/>
      <c r="AB90" s="258"/>
      <c r="AC90" s="271" t="s">
        <v>43</v>
      </c>
      <c r="AD90" s="272"/>
      <c r="AE90" s="272"/>
      <c r="AF90" s="273"/>
      <c r="AG90" s="274"/>
      <c r="AH90" s="275"/>
      <c r="AI90" s="275"/>
      <c r="AJ90" s="275"/>
      <c r="AK90" s="275"/>
      <c r="AL90" s="275"/>
      <c r="AM90" s="275"/>
      <c r="AN90" s="275"/>
      <c r="AO90" s="275"/>
      <c r="AP90" s="275"/>
      <c r="AQ90" s="275"/>
      <c r="AR90" s="275"/>
      <c r="AS90" s="275"/>
      <c r="AT90" s="275"/>
      <c r="AU90" s="275"/>
      <c r="AV90" s="275"/>
      <c r="AW90" s="275"/>
      <c r="AX90" s="275"/>
      <c r="AY90" s="275"/>
      <c r="AZ90" s="275"/>
      <c r="BA90" s="275"/>
      <c r="BB90" s="275"/>
      <c r="BC90" s="275"/>
      <c r="BD90" s="275"/>
      <c r="BE90" s="275"/>
      <c r="BF90" s="275"/>
      <c r="BG90" s="275"/>
      <c r="BH90" s="275"/>
      <c r="BI90" s="275"/>
      <c r="BJ90" s="275"/>
      <c r="BK90" s="275"/>
      <c r="BL90" s="275"/>
      <c r="BM90" s="275"/>
      <c r="BN90" s="275"/>
      <c r="BO90" s="275"/>
      <c r="BP90" s="275"/>
      <c r="BQ90" s="277">
        <v>24</v>
      </c>
      <c r="BR90" s="277"/>
      <c r="BS90" s="277"/>
      <c r="BT90" s="277"/>
      <c r="BU90" s="277"/>
      <c r="BV90" s="277"/>
      <c r="BW90" s="277"/>
      <c r="BX90" s="277"/>
      <c r="BY90" s="278">
        <f>ROUNDDOWN(AG90*(BQ90/100)/1000,0)</f>
        <v>0</v>
      </c>
      <c r="BZ90" s="278"/>
      <c r="CA90" s="278"/>
      <c r="CB90" s="278"/>
      <c r="CC90" s="278"/>
      <c r="CD90" s="278"/>
      <c r="CE90" s="278"/>
      <c r="CF90" s="278"/>
      <c r="CG90" s="278"/>
      <c r="CH90" s="278"/>
      <c r="CI90" s="278"/>
      <c r="CJ90" s="278"/>
      <c r="CK90" s="278"/>
      <c r="CL90" s="278"/>
      <c r="CM90" s="278"/>
      <c r="CN90" s="278"/>
      <c r="CO90" s="278"/>
      <c r="CP90" s="278"/>
      <c r="CQ90" s="278"/>
      <c r="CR90" s="278"/>
      <c r="CS90" s="278"/>
      <c r="CT90" s="278"/>
      <c r="CU90" s="278"/>
      <c r="CV90" s="278"/>
      <c r="CW90" s="278"/>
      <c r="CX90" s="278"/>
      <c r="CY90" s="278"/>
      <c r="CZ90" s="279"/>
      <c r="DA90" s="280">
        <v>17</v>
      </c>
      <c r="DB90" s="281"/>
      <c r="DC90" s="281"/>
      <c r="DD90" s="281"/>
      <c r="DE90" s="281"/>
      <c r="DF90" s="281"/>
      <c r="DG90" s="281"/>
      <c r="DH90" s="281"/>
      <c r="DI90" s="281"/>
      <c r="DJ90" s="281"/>
      <c r="DK90" s="282"/>
      <c r="DL90" s="282"/>
      <c r="DM90" s="282"/>
      <c r="DN90" s="282"/>
      <c r="DO90" s="282"/>
      <c r="DP90" s="282"/>
      <c r="DQ90" s="282"/>
      <c r="DR90" s="282"/>
      <c r="DS90" s="282"/>
      <c r="DT90" s="282"/>
      <c r="DU90" s="353">
        <f>ROUNDDOWN(IF(DK90="",BY90*DA90,BY90*DK90),0)</f>
        <v>0</v>
      </c>
      <c r="DV90" s="236"/>
      <c r="DW90" s="236"/>
      <c r="DX90" s="236"/>
      <c r="DY90" s="236"/>
      <c r="DZ90" s="236"/>
      <c r="EA90" s="236"/>
      <c r="EB90" s="236"/>
      <c r="EC90" s="236"/>
      <c r="ED90" s="236"/>
      <c r="EE90" s="236"/>
      <c r="EF90" s="236"/>
      <c r="EG90" s="236"/>
      <c r="EH90" s="236"/>
      <c r="EI90" s="236"/>
      <c r="EJ90" s="236"/>
      <c r="EK90" s="236"/>
      <c r="EL90" s="236"/>
      <c r="EM90" s="236"/>
      <c r="EN90" s="236"/>
      <c r="EO90" s="236"/>
      <c r="EP90" s="236"/>
      <c r="EQ90" s="236"/>
      <c r="ER90" s="236"/>
      <c r="ES90" s="236"/>
      <c r="ET90" s="236"/>
      <c r="EU90" s="236"/>
      <c r="EV90" s="236"/>
      <c r="EW90" s="236"/>
      <c r="EX90" s="236"/>
      <c r="EY90" s="236"/>
      <c r="EZ90" s="236"/>
      <c r="FA90" s="236"/>
      <c r="FB90" s="236"/>
      <c r="FC90" s="236"/>
      <c r="FD90" s="354"/>
    </row>
    <row r="91" spans="1:179" ht="6" customHeight="1">
      <c r="A91" s="10"/>
      <c r="C91" s="246"/>
      <c r="D91" s="247"/>
      <c r="E91" s="247"/>
      <c r="F91" s="248"/>
      <c r="G91" s="252"/>
      <c r="H91" s="252"/>
      <c r="I91" s="252"/>
      <c r="J91" s="252"/>
      <c r="K91" s="256"/>
      <c r="L91" s="257"/>
      <c r="M91" s="257"/>
      <c r="N91" s="257"/>
      <c r="O91" s="257"/>
      <c r="P91" s="257"/>
      <c r="Q91" s="257"/>
      <c r="R91" s="257"/>
      <c r="S91" s="257"/>
      <c r="T91" s="257"/>
      <c r="U91" s="257"/>
      <c r="V91" s="257"/>
      <c r="W91" s="257"/>
      <c r="X91" s="257"/>
      <c r="Y91" s="257"/>
      <c r="Z91" s="257"/>
      <c r="AA91" s="257"/>
      <c r="AB91" s="258"/>
      <c r="AC91" s="271"/>
      <c r="AD91" s="272"/>
      <c r="AE91" s="272"/>
      <c r="AF91" s="273"/>
      <c r="AG91" s="276"/>
      <c r="AH91" s="275"/>
      <c r="AI91" s="275"/>
      <c r="AJ91" s="275"/>
      <c r="AK91" s="275"/>
      <c r="AL91" s="275"/>
      <c r="AM91" s="275"/>
      <c r="AN91" s="275"/>
      <c r="AO91" s="275"/>
      <c r="AP91" s="275"/>
      <c r="AQ91" s="275"/>
      <c r="AR91" s="275"/>
      <c r="AS91" s="275"/>
      <c r="AT91" s="275"/>
      <c r="AU91" s="275"/>
      <c r="AV91" s="275"/>
      <c r="AW91" s="275"/>
      <c r="AX91" s="275"/>
      <c r="AY91" s="275"/>
      <c r="AZ91" s="275"/>
      <c r="BA91" s="275"/>
      <c r="BB91" s="275"/>
      <c r="BC91" s="275"/>
      <c r="BD91" s="275"/>
      <c r="BE91" s="275"/>
      <c r="BF91" s="275"/>
      <c r="BG91" s="275"/>
      <c r="BH91" s="275"/>
      <c r="BI91" s="275"/>
      <c r="BJ91" s="275"/>
      <c r="BK91" s="275"/>
      <c r="BL91" s="275"/>
      <c r="BM91" s="275"/>
      <c r="BN91" s="275"/>
      <c r="BO91" s="275"/>
      <c r="BP91" s="275"/>
      <c r="BQ91" s="277"/>
      <c r="BR91" s="277"/>
      <c r="BS91" s="277"/>
      <c r="BT91" s="277"/>
      <c r="BU91" s="277"/>
      <c r="BV91" s="277"/>
      <c r="BW91" s="277"/>
      <c r="BX91" s="277"/>
      <c r="BY91" s="278"/>
      <c r="BZ91" s="278"/>
      <c r="CA91" s="278"/>
      <c r="CB91" s="278"/>
      <c r="CC91" s="278"/>
      <c r="CD91" s="278"/>
      <c r="CE91" s="278"/>
      <c r="CF91" s="278"/>
      <c r="CG91" s="278"/>
      <c r="CH91" s="278"/>
      <c r="CI91" s="278"/>
      <c r="CJ91" s="278"/>
      <c r="CK91" s="278"/>
      <c r="CL91" s="278"/>
      <c r="CM91" s="278"/>
      <c r="CN91" s="278"/>
      <c r="CO91" s="278"/>
      <c r="CP91" s="278"/>
      <c r="CQ91" s="278"/>
      <c r="CR91" s="278"/>
      <c r="CS91" s="278"/>
      <c r="CT91" s="278"/>
      <c r="CU91" s="278"/>
      <c r="CV91" s="278"/>
      <c r="CW91" s="278"/>
      <c r="CX91" s="278"/>
      <c r="CY91" s="278"/>
      <c r="CZ91" s="279"/>
      <c r="DA91" s="280"/>
      <c r="DB91" s="281"/>
      <c r="DC91" s="281"/>
      <c r="DD91" s="281"/>
      <c r="DE91" s="281"/>
      <c r="DF91" s="281"/>
      <c r="DG91" s="281"/>
      <c r="DH91" s="281"/>
      <c r="DI91" s="281"/>
      <c r="DJ91" s="281"/>
      <c r="DK91" s="282"/>
      <c r="DL91" s="282"/>
      <c r="DM91" s="282"/>
      <c r="DN91" s="282"/>
      <c r="DO91" s="282"/>
      <c r="DP91" s="282"/>
      <c r="DQ91" s="282"/>
      <c r="DR91" s="282"/>
      <c r="DS91" s="282"/>
      <c r="DT91" s="282"/>
      <c r="DU91" s="353"/>
      <c r="DV91" s="236"/>
      <c r="DW91" s="236"/>
      <c r="DX91" s="236"/>
      <c r="DY91" s="236"/>
      <c r="DZ91" s="236"/>
      <c r="EA91" s="236"/>
      <c r="EB91" s="236"/>
      <c r="EC91" s="236"/>
      <c r="ED91" s="236"/>
      <c r="EE91" s="236"/>
      <c r="EF91" s="236"/>
      <c r="EG91" s="236"/>
      <c r="EH91" s="236"/>
      <c r="EI91" s="236"/>
      <c r="EJ91" s="236"/>
      <c r="EK91" s="236"/>
      <c r="EL91" s="236"/>
      <c r="EM91" s="236"/>
      <c r="EN91" s="236"/>
      <c r="EO91" s="236"/>
      <c r="EP91" s="236"/>
      <c r="EQ91" s="236"/>
      <c r="ER91" s="236"/>
      <c r="ES91" s="236"/>
      <c r="ET91" s="236"/>
      <c r="EU91" s="236"/>
      <c r="EV91" s="236"/>
      <c r="EW91" s="236"/>
      <c r="EX91" s="236"/>
      <c r="EY91" s="236"/>
      <c r="EZ91" s="236"/>
      <c r="FA91" s="236"/>
      <c r="FB91" s="236"/>
      <c r="FC91" s="236"/>
      <c r="FD91" s="354"/>
    </row>
    <row r="92" spans="1:179" ht="6" customHeight="1">
      <c r="C92" s="246"/>
      <c r="D92" s="247"/>
      <c r="E92" s="247"/>
      <c r="F92" s="248"/>
      <c r="G92" s="252"/>
      <c r="H92" s="252"/>
      <c r="I92" s="252"/>
      <c r="J92" s="252"/>
      <c r="K92" s="256"/>
      <c r="L92" s="257"/>
      <c r="M92" s="257"/>
      <c r="N92" s="257"/>
      <c r="O92" s="257"/>
      <c r="P92" s="257"/>
      <c r="Q92" s="257"/>
      <c r="R92" s="257"/>
      <c r="S92" s="257"/>
      <c r="T92" s="257"/>
      <c r="U92" s="257"/>
      <c r="V92" s="257"/>
      <c r="W92" s="257"/>
      <c r="X92" s="257"/>
      <c r="Y92" s="257"/>
      <c r="Z92" s="257"/>
      <c r="AA92" s="257"/>
      <c r="AB92" s="258"/>
      <c r="AC92" s="271" t="s">
        <v>44</v>
      </c>
      <c r="AD92" s="272"/>
      <c r="AE92" s="272"/>
      <c r="AF92" s="273"/>
      <c r="AG92" s="309"/>
      <c r="AH92" s="310"/>
      <c r="AI92" s="310"/>
      <c r="AJ92" s="310"/>
      <c r="AK92" s="310"/>
      <c r="AL92" s="310"/>
      <c r="AM92" s="310"/>
      <c r="AN92" s="310"/>
      <c r="AO92" s="310"/>
      <c r="AP92" s="310"/>
      <c r="AQ92" s="310"/>
      <c r="AR92" s="310"/>
      <c r="AS92" s="310"/>
      <c r="AT92" s="310"/>
      <c r="AU92" s="310"/>
      <c r="AV92" s="310"/>
      <c r="AW92" s="310"/>
      <c r="AX92" s="310"/>
      <c r="AY92" s="310"/>
      <c r="AZ92" s="310"/>
      <c r="BA92" s="310"/>
      <c r="BB92" s="310"/>
      <c r="BC92" s="310"/>
      <c r="BD92" s="310"/>
      <c r="BE92" s="310"/>
      <c r="BF92" s="310"/>
      <c r="BG92" s="310"/>
      <c r="BH92" s="310"/>
      <c r="BI92" s="310"/>
      <c r="BJ92" s="310"/>
      <c r="BK92" s="310"/>
      <c r="BL92" s="310"/>
      <c r="BM92" s="310"/>
      <c r="BN92" s="310"/>
      <c r="BO92" s="310"/>
      <c r="BP92" s="310"/>
      <c r="BQ92" s="277">
        <v>24</v>
      </c>
      <c r="BR92" s="277"/>
      <c r="BS92" s="277"/>
      <c r="BT92" s="277"/>
      <c r="BU92" s="277"/>
      <c r="BV92" s="277"/>
      <c r="BW92" s="277"/>
      <c r="BX92" s="277"/>
      <c r="BY92" s="278">
        <f>ROUNDDOWN(AG92*(BQ92/100)/1000,0)</f>
        <v>0</v>
      </c>
      <c r="BZ92" s="278"/>
      <c r="CA92" s="278"/>
      <c r="CB92" s="278"/>
      <c r="CC92" s="278"/>
      <c r="CD92" s="278"/>
      <c r="CE92" s="278"/>
      <c r="CF92" s="278"/>
      <c r="CG92" s="278"/>
      <c r="CH92" s="278"/>
      <c r="CI92" s="278"/>
      <c r="CJ92" s="278"/>
      <c r="CK92" s="278"/>
      <c r="CL92" s="278"/>
      <c r="CM92" s="278"/>
      <c r="CN92" s="278"/>
      <c r="CO92" s="278"/>
      <c r="CP92" s="278"/>
      <c r="CQ92" s="278"/>
      <c r="CR92" s="278"/>
      <c r="CS92" s="278"/>
      <c r="CT92" s="278"/>
      <c r="CU92" s="278"/>
      <c r="CV92" s="278"/>
      <c r="CW92" s="278"/>
      <c r="CX92" s="278"/>
      <c r="CY92" s="278"/>
      <c r="CZ92" s="279"/>
      <c r="DA92" s="280">
        <v>15</v>
      </c>
      <c r="DB92" s="281"/>
      <c r="DC92" s="281"/>
      <c r="DD92" s="281"/>
      <c r="DE92" s="281"/>
      <c r="DF92" s="281"/>
      <c r="DG92" s="281"/>
      <c r="DH92" s="281"/>
      <c r="DI92" s="281"/>
      <c r="DJ92" s="281"/>
      <c r="DK92" s="282"/>
      <c r="DL92" s="282"/>
      <c r="DM92" s="282"/>
      <c r="DN92" s="282"/>
      <c r="DO92" s="282"/>
      <c r="DP92" s="282"/>
      <c r="DQ92" s="282"/>
      <c r="DR92" s="282"/>
      <c r="DS92" s="282"/>
      <c r="DT92" s="282"/>
      <c r="DU92" s="353">
        <f>ROUNDDOWN(IF(DK92="",BY92*DA92,BY92*DK92),0)</f>
        <v>0</v>
      </c>
      <c r="DV92" s="236"/>
      <c r="DW92" s="236"/>
      <c r="DX92" s="236"/>
      <c r="DY92" s="236"/>
      <c r="DZ92" s="236"/>
      <c r="EA92" s="236"/>
      <c r="EB92" s="236"/>
      <c r="EC92" s="236"/>
      <c r="ED92" s="236"/>
      <c r="EE92" s="236"/>
      <c r="EF92" s="236"/>
      <c r="EG92" s="236"/>
      <c r="EH92" s="236"/>
      <c r="EI92" s="236"/>
      <c r="EJ92" s="236"/>
      <c r="EK92" s="236"/>
      <c r="EL92" s="236"/>
      <c r="EM92" s="236"/>
      <c r="EN92" s="236"/>
      <c r="EO92" s="236"/>
      <c r="EP92" s="236"/>
      <c r="EQ92" s="236"/>
      <c r="ER92" s="236"/>
      <c r="ES92" s="236"/>
      <c r="ET92" s="236"/>
      <c r="EU92" s="236"/>
      <c r="EV92" s="236"/>
      <c r="EW92" s="236"/>
      <c r="EX92" s="236"/>
      <c r="EY92" s="236"/>
      <c r="EZ92" s="236"/>
      <c r="FA92" s="236"/>
      <c r="FB92" s="236"/>
      <c r="FC92" s="236"/>
      <c r="FD92" s="354"/>
      <c r="FE92" s="81" t="s">
        <v>82</v>
      </c>
      <c r="FF92" s="81"/>
      <c r="FG92" s="81"/>
      <c r="FH92" s="81"/>
      <c r="FI92" s="81"/>
      <c r="FJ92" s="81"/>
      <c r="FK92" s="81"/>
      <c r="FL92" s="81"/>
      <c r="FM92" s="81"/>
      <c r="FN92" s="81"/>
      <c r="FO92" s="81"/>
      <c r="FP92" s="81"/>
      <c r="FQ92" s="81"/>
      <c r="FR92" s="81"/>
      <c r="FS92" s="81"/>
      <c r="FT92" s="81"/>
    </row>
    <row r="93" spans="1:179" ht="6" customHeight="1">
      <c r="C93" s="246"/>
      <c r="D93" s="247"/>
      <c r="E93" s="247"/>
      <c r="F93" s="248"/>
      <c r="G93" s="252"/>
      <c r="H93" s="252"/>
      <c r="I93" s="252"/>
      <c r="J93" s="252"/>
      <c r="K93" s="256"/>
      <c r="L93" s="257"/>
      <c r="M93" s="257"/>
      <c r="N93" s="257"/>
      <c r="O93" s="257"/>
      <c r="P93" s="257"/>
      <c r="Q93" s="257"/>
      <c r="R93" s="257"/>
      <c r="S93" s="257"/>
      <c r="T93" s="257"/>
      <c r="U93" s="257"/>
      <c r="V93" s="257"/>
      <c r="W93" s="257"/>
      <c r="X93" s="257"/>
      <c r="Y93" s="257"/>
      <c r="Z93" s="257"/>
      <c r="AA93" s="257"/>
      <c r="AB93" s="258"/>
      <c r="AC93" s="271"/>
      <c r="AD93" s="272"/>
      <c r="AE93" s="272"/>
      <c r="AF93" s="273"/>
      <c r="AG93" s="311"/>
      <c r="AH93" s="310"/>
      <c r="AI93" s="310"/>
      <c r="AJ93" s="310"/>
      <c r="AK93" s="310"/>
      <c r="AL93" s="310"/>
      <c r="AM93" s="310"/>
      <c r="AN93" s="310"/>
      <c r="AO93" s="310"/>
      <c r="AP93" s="310"/>
      <c r="AQ93" s="310"/>
      <c r="AR93" s="310"/>
      <c r="AS93" s="310"/>
      <c r="AT93" s="310"/>
      <c r="AU93" s="310"/>
      <c r="AV93" s="310"/>
      <c r="AW93" s="310"/>
      <c r="AX93" s="310"/>
      <c r="AY93" s="310"/>
      <c r="AZ93" s="310"/>
      <c r="BA93" s="310"/>
      <c r="BB93" s="310"/>
      <c r="BC93" s="310"/>
      <c r="BD93" s="310"/>
      <c r="BE93" s="310"/>
      <c r="BF93" s="310"/>
      <c r="BG93" s="310"/>
      <c r="BH93" s="310"/>
      <c r="BI93" s="310"/>
      <c r="BJ93" s="310"/>
      <c r="BK93" s="310"/>
      <c r="BL93" s="310"/>
      <c r="BM93" s="310"/>
      <c r="BN93" s="310"/>
      <c r="BO93" s="310"/>
      <c r="BP93" s="310"/>
      <c r="BQ93" s="277"/>
      <c r="BR93" s="277"/>
      <c r="BS93" s="277"/>
      <c r="BT93" s="277"/>
      <c r="BU93" s="277"/>
      <c r="BV93" s="277"/>
      <c r="BW93" s="277"/>
      <c r="BX93" s="277"/>
      <c r="BY93" s="278"/>
      <c r="BZ93" s="278"/>
      <c r="CA93" s="278"/>
      <c r="CB93" s="278"/>
      <c r="CC93" s="278"/>
      <c r="CD93" s="278"/>
      <c r="CE93" s="278"/>
      <c r="CF93" s="278"/>
      <c r="CG93" s="278"/>
      <c r="CH93" s="278"/>
      <c r="CI93" s="278"/>
      <c r="CJ93" s="278"/>
      <c r="CK93" s="278"/>
      <c r="CL93" s="278"/>
      <c r="CM93" s="278"/>
      <c r="CN93" s="278"/>
      <c r="CO93" s="278"/>
      <c r="CP93" s="278"/>
      <c r="CQ93" s="278"/>
      <c r="CR93" s="278"/>
      <c r="CS93" s="278"/>
      <c r="CT93" s="278"/>
      <c r="CU93" s="278"/>
      <c r="CV93" s="278"/>
      <c r="CW93" s="278"/>
      <c r="CX93" s="278"/>
      <c r="CY93" s="278"/>
      <c r="CZ93" s="279"/>
      <c r="DA93" s="280"/>
      <c r="DB93" s="281"/>
      <c r="DC93" s="281"/>
      <c r="DD93" s="281"/>
      <c r="DE93" s="281"/>
      <c r="DF93" s="281"/>
      <c r="DG93" s="281"/>
      <c r="DH93" s="281"/>
      <c r="DI93" s="281"/>
      <c r="DJ93" s="281"/>
      <c r="DK93" s="282"/>
      <c r="DL93" s="282"/>
      <c r="DM93" s="282"/>
      <c r="DN93" s="282"/>
      <c r="DO93" s="282"/>
      <c r="DP93" s="282"/>
      <c r="DQ93" s="282"/>
      <c r="DR93" s="282"/>
      <c r="DS93" s="282"/>
      <c r="DT93" s="282"/>
      <c r="DU93" s="353"/>
      <c r="DV93" s="236"/>
      <c r="DW93" s="236"/>
      <c r="DX93" s="236"/>
      <c r="DY93" s="236"/>
      <c r="DZ93" s="236"/>
      <c r="EA93" s="236"/>
      <c r="EB93" s="236"/>
      <c r="EC93" s="236"/>
      <c r="ED93" s="236"/>
      <c r="EE93" s="236"/>
      <c r="EF93" s="236"/>
      <c r="EG93" s="236"/>
      <c r="EH93" s="236"/>
      <c r="EI93" s="236"/>
      <c r="EJ93" s="236"/>
      <c r="EK93" s="236"/>
      <c r="EL93" s="236"/>
      <c r="EM93" s="236"/>
      <c r="EN93" s="236"/>
      <c r="EO93" s="236"/>
      <c r="EP93" s="236"/>
      <c r="EQ93" s="236"/>
      <c r="ER93" s="236"/>
      <c r="ES93" s="236"/>
      <c r="ET93" s="236"/>
      <c r="EU93" s="236"/>
      <c r="EV93" s="236"/>
      <c r="EW93" s="236"/>
      <c r="EX93" s="236"/>
      <c r="EY93" s="236"/>
      <c r="EZ93" s="236"/>
      <c r="FA93" s="236"/>
      <c r="FB93" s="236"/>
      <c r="FC93" s="236"/>
      <c r="FD93" s="354"/>
      <c r="FE93" s="81"/>
      <c r="FF93" s="81"/>
      <c r="FG93" s="81"/>
      <c r="FH93" s="81"/>
      <c r="FI93" s="81"/>
      <c r="FJ93" s="81"/>
      <c r="FK93" s="81"/>
      <c r="FL93" s="81"/>
      <c r="FM93" s="81"/>
      <c r="FN93" s="81"/>
      <c r="FO93" s="81"/>
      <c r="FP93" s="81"/>
      <c r="FQ93" s="81"/>
      <c r="FR93" s="81"/>
      <c r="FS93" s="81"/>
      <c r="FT93" s="81"/>
    </row>
    <row r="94" spans="1:179" ht="6" customHeight="1">
      <c r="A94" s="10"/>
      <c r="C94" s="246"/>
      <c r="D94" s="247"/>
      <c r="E94" s="247"/>
      <c r="F94" s="248"/>
      <c r="G94" s="252"/>
      <c r="H94" s="252"/>
      <c r="I94" s="252"/>
      <c r="J94" s="252"/>
      <c r="K94" s="256"/>
      <c r="L94" s="257"/>
      <c r="M94" s="257"/>
      <c r="N94" s="257"/>
      <c r="O94" s="257"/>
      <c r="P94" s="257"/>
      <c r="Q94" s="257"/>
      <c r="R94" s="257"/>
      <c r="S94" s="257"/>
      <c r="T94" s="257"/>
      <c r="U94" s="257"/>
      <c r="V94" s="257"/>
      <c r="W94" s="257"/>
      <c r="X94" s="257"/>
      <c r="Y94" s="257"/>
      <c r="Z94" s="257"/>
      <c r="AA94" s="257"/>
      <c r="AB94" s="258"/>
      <c r="AC94" s="262" t="s">
        <v>46</v>
      </c>
      <c r="AD94" s="263"/>
      <c r="AE94" s="263"/>
      <c r="AF94" s="264"/>
      <c r="AG94" s="375"/>
      <c r="AH94" s="376"/>
      <c r="AI94" s="376"/>
      <c r="AJ94" s="376"/>
      <c r="AK94" s="376"/>
      <c r="AL94" s="376"/>
      <c r="AM94" s="376"/>
      <c r="AN94" s="376"/>
      <c r="AO94" s="376"/>
      <c r="AP94" s="376"/>
      <c r="AQ94" s="376"/>
      <c r="AR94" s="376"/>
      <c r="AS94" s="376"/>
      <c r="AT94" s="376"/>
      <c r="AU94" s="376"/>
      <c r="AV94" s="376"/>
      <c r="AW94" s="376"/>
      <c r="AX94" s="376"/>
      <c r="AY94" s="376"/>
      <c r="AZ94" s="376"/>
      <c r="BA94" s="376"/>
      <c r="BB94" s="376"/>
      <c r="BC94" s="376"/>
      <c r="BD94" s="376"/>
      <c r="BE94" s="376"/>
      <c r="BF94" s="376"/>
      <c r="BG94" s="376"/>
      <c r="BH94" s="376"/>
      <c r="BI94" s="376"/>
      <c r="BJ94" s="376"/>
      <c r="BK94" s="376"/>
      <c r="BL94" s="376"/>
      <c r="BM94" s="376"/>
      <c r="BN94" s="376"/>
      <c r="BO94" s="376"/>
      <c r="BP94" s="376"/>
      <c r="BQ94" s="378">
        <v>23</v>
      </c>
      <c r="BR94" s="378"/>
      <c r="BS94" s="378"/>
      <c r="BT94" s="378"/>
      <c r="BU94" s="378"/>
      <c r="BV94" s="378"/>
      <c r="BW94" s="378"/>
      <c r="BX94" s="378"/>
      <c r="BY94" s="284">
        <f>ROUNDDOWN(AG94*(BQ94/100)/1000,0)</f>
        <v>0</v>
      </c>
      <c r="BZ94" s="284"/>
      <c r="CA94" s="284"/>
      <c r="CB94" s="284"/>
      <c r="CC94" s="284"/>
      <c r="CD94" s="284"/>
      <c r="CE94" s="284"/>
      <c r="CF94" s="284"/>
      <c r="CG94" s="284"/>
      <c r="CH94" s="284"/>
      <c r="CI94" s="284"/>
      <c r="CJ94" s="284"/>
      <c r="CK94" s="284"/>
      <c r="CL94" s="284"/>
      <c r="CM94" s="284"/>
      <c r="CN94" s="284"/>
      <c r="CO94" s="284"/>
      <c r="CP94" s="284"/>
      <c r="CQ94" s="284"/>
      <c r="CR94" s="284"/>
      <c r="CS94" s="284"/>
      <c r="CT94" s="284"/>
      <c r="CU94" s="284"/>
      <c r="CV94" s="284"/>
      <c r="CW94" s="284"/>
      <c r="CX94" s="284"/>
      <c r="CY94" s="284"/>
      <c r="CZ94" s="285"/>
      <c r="DA94" s="379">
        <v>15</v>
      </c>
      <c r="DB94" s="380"/>
      <c r="DC94" s="380"/>
      <c r="DD94" s="380"/>
      <c r="DE94" s="380"/>
      <c r="DF94" s="380"/>
      <c r="DG94" s="380"/>
      <c r="DH94" s="380"/>
      <c r="DI94" s="380"/>
      <c r="DJ94" s="380"/>
      <c r="DK94" s="381"/>
      <c r="DL94" s="381"/>
      <c r="DM94" s="381"/>
      <c r="DN94" s="381"/>
      <c r="DO94" s="381"/>
      <c r="DP94" s="381"/>
      <c r="DQ94" s="381"/>
      <c r="DR94" s="381"/>
      <c r="DS94" s="381"/>
      <c r="DT94" s="381"/>
      <c r="DU94" s="382">
        <f>ROUNDDOWN(IF(DK94="",BY94*DA94,BY94*DK94),0)</f>
        <v>0</v>
      </c>
      <c r="DV94" s="231"/>
      <c r="DW94" s="231"/>
      <c r="DX94" s="231"/>
      <c r="DY94" s="231"/>
      <c r="DZ94" s="231"/>
      <c r="EA94" s="231"/>
      <c r="EB94" s="231"/>
      <c r="EC94" s="231"/>
      <c r="ED94" s="231"/>
      <c r="EE94" s="231"/>
      <c r="EF94" s="231"/>
      <c r="EG94" s="231"/>
      <c r="EH94" s="231"/>
      <c r="EI94" s="231"/>
      <c r="EJ94" s="231"/>
      <c r="EK94" s="231"/>
      <c r="EL94" s="231"/>
      <c r="EM94" s="231"/>
      <c r="EN94" s="231"/>
      <c r="EO94" s="231"/>
      <c r="EP94" s="231"/>
      <c r="EQ94" s="231"/>
      <c r="ER94" s="231"/>
      <c r="ES94" s="231"/>
      <c r="ET94" s="231"/>
      <c r="EU94" s="231"/>
      <c r="EV94" s="231"/>
      <c r="EW94" s="231"/>
      <c r="EX94" s="231"/>
      <c r="EY94" s="231"/>
      <c r="EZ94" s="231"/>
      <c r="FA94" s="231"/>
      <c r="FB94" s="231"/>
      <c r="FC94" s="231"/>
      <c r="FD94" s="383"/>
      <c r="FE94" s="81" t="s">
        <v>83</v>
      </c>
      <c r="FF94" s="81"/>
      <c r="FG94" s="81"/>
      <c r="FH94" s="81"/>
      <c r="FI94" s="81"/>
      <c r="FJ94" s="81"/>
      <c r="FK94" s="81"/>
      <c r="FL94" s="81"/>
      <c r="FM94" s="81"/>
      <c r="FN94" s="81"/>
      <c r="FO94" s="81"/>
      <c r="FP94" s="81"/>
      <c r="FQ94" s="81"/>
      <c r="FR94" s="81"/>
      <c r="FS94" s="81"/>
      <c r="FT94" s="81"/>
    </row>
    <row r="95" spans="1:179" ht="6" customHeight="1">
      <c r="A95" s="10"/>
      <c r="C95" s="249"/>
      <c r="D95" s="250"/>
      <c r="E95" s="250"/>
      <c r="F95" s="251"/>
      <c r="G95" s="252"/>
      <c r="H95" s="252"/>
      <c r="I95" s="252"/>
      <c r="J95" s="252"/>
      <c r="K95" s="259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1"/>
      <c r="AC95" s="265"/>
      <c r="AD95" s="266"/>
      <c r="AE95" s="266"/>
      <c r="AF95" s="267"/>
      <c r="AG95" s="377"/>
      <c r="AH95" s="376"/>
      <c r="AI95" s="376"/>
      <c r="AJ95" s="376"/>
      <c r="AK95" s="376"/>
      <c r="AL95" s="376"/>
      <c r="AM95" s="376"/>
      <c r="AN95" s="376"/>
      <c r="AO95" s="376"/>
      <c r="AP95" s="376"/>
      <c r="AQ95" s="376"/>
      <c r="AR95" s="376"/>
      <c r="AS95" s="376"/>
      <c r="AT95" s="376"/>
      <c r="AU95" s="376"/>
      <c r="AV95" s="376"/>
      <c r="AW95" s="376"/>
      <c r="AX95" s="376"/>
      <c r="AY95" s="376"/>
      <c r="AZ95" s="376"/>
      <c r="BA95" s="376"/>
      <c r="BB95" s="376"/>
      <c r="BC95" s="376"/>
      <c r="BD95" s="376"/>
      <c r="BE95" s="376"/>
      <c r="BF95" s="376"/>
      <c r="BG95" s="376"/>
      <c r="BH95" s="376"/>
      <c r="BI95" s="376"/>
      <c r="BJ95" s="376"/>
      <c r="BK95" s="376"/>
      <c r="BL95" s="376"/>
      <c r="BM95" s="376"/>
      <c r="BN95" s="376"/>
      <c r="BO95" s="376"/>
      <c r="BP95" s="376"/>
      <c r="BQ95" s="277"/>
      <c r="BR95" s="277"/>
      <c r="BS95" s="277"/>
      <c r="BT95" s="277"/>
      <c r="BU95" s="277"/>
      <c r="BV95" s="277"/>
      <c r="BW95" s="277"/>
      <c r="BX95" s="277"/>
      <c r="BY95" s="284"/>
      <c r="BZ95" s="284"/>
      <c r="CA95" s="284"/>
      <c r="CB95" s="284"/>
      <c r="CC95" s="284"/>
      <c r="CD95" s="284"/>
      <c r="CE95" s="284"/>
      <c r="CF95" s="284"/>
      <c r="CG95" s="284"/>
      <c r="CH95" s="284"/>
      <c r="CI95" s="284"/>
      <c r="CJ95" s="284"/>
      <c r="CK95" s="284"/>
      <c r="CL95" s="284"/>
      <c r="CM95" s="284"/>
      <c r="CN95" s="284"/>
      <c r="CO95" s="284"/>
      <c r="CP95" s="284"/>
      <c r="CQ95" s="284"/>
      <c r="CR95" s="284"/>
      <c r="CS95" s="284"/>
      <c r="CT95" s="284"/>
      <c r="CU95" s="284"/>
      <c r="CV95" s="284"/>
      <c r="CW95" s="284"/>
      <c r="CX95" s="284"/>
      <c r="CY95" s="284"/>
      <c r="CZ95" s="285"/>
      <c r="DA95" s="280"/>
      <c r="DB95" s="281"/>
      <c r="DC95" s="281"/>
      <c r="DD95" s="281"/>
      <c r="DE95" s="281"/>
      <c r="DF95" s="281"/>
      <c r="DG95" s="281"/>
      <c r="DH95" s="281"/>
      <c r="DI95" s="281"/>
      <c r="DJ95" s="281"/>
      <c r="DK95" s="282"/>
      <c r="DL95" s="282"/>
      <c r="DM95" s="282"/>
      <c r="DN95" s="282"/>
      <c r="DO95" s="282"/>
      <c r="DP95" s="282"/>
      <c r="DQ95" s="282"/>
      <c r="DR95" s="282"/>
      <c r="DS95" s="282"/>
      <c r="DT95" s="282"/>
      <c r="DU95" s="382"/>
      <c r="DV95" s="231"/>
      <c r="DW95" s="231"/>
      <c r="DX95" s="231"/>
      <c r="DY95" s="231"/>
      <c r="DZ95" s="231"/>
      <c r="EA95" s="231"/>
      <c r="EB95" s="231"/>
      <c r="EC95" s="231"/>
      <c r="ED95" s="231"/>
      <c r="EE95" s="231"/>
      <c r="EF95" s="231"/>
      <c r="EG95" s="231"/>
      <c r="EH95" s="231"/>
      <c r="EI95" s="231"/>
      <c r="EJ95" s="231"/>
      <c r="EK95" s="231"/>
      <c r="EL95" s="231"/>
      <c r="EM95" s="231"/>
      <c r="EN95" s="231"/>
      <c r="EO95" s="231"/>
      <c r="EP95" s="231"/>
      <c r="EQ95" s="231"/>
      <c r="ER95" s="231"/>
      <c r="ES95" s="231"/>
      <c r="ET95" s="231"/>
      <c r="EU95" s="231"/>
      <c r="EV95" s="231"/>
      <c r="EW95" s="231"/>
      <c r="EX95" s="231"/>
      <c r="EY95" s="231"/>
      <c r="EZ95" s="231"/>
      <c r="FA95" s="231"/>
      <c r="FB95" s="231"/>
      <c r="FC95" s="231"/>
      <c r="FD95" s="383"/>
      <c r="FE95" s="81"/>
      <c r="FF95" s="81"/>
      <c r="FG95" s="81"/>
      <c r="FH95" s="81"/>
      <c r="FI95" s="81"/>
      <c r="FJ95" s="81"/>
      <c r="FK95" s="81"/>
      <c r="FL95" s="81"/>
      <c r="FM95" s="81"/>
      <c r="FN95" s="81"/>
      <c r="FO95" s="81"/>
      <c r="FP95" s="81"/>
      <c r="FQ95" s="81"/>
      <c r="FR95" s="81"/>
      <c r="FS95" s="81"/>
      <c r="FT95" s="81"/>
    </row>
    <row r="96" spans="1:179" ht="6" customHeight="1">
      <c r="C96" s="417" t="s">
        <v>84</v>
      </c>
      <c r="D96" s="418"/>
      <c r="E96" s="418"/>
      <c r="F96" s="418"/>
      <c r="G96" s="418"/>
      <c r="H96" s="418"/>
      <c r="I96" s="418"/>
      <c r="J96" s="418"/>
      <c r="K96" s="418"/>
      <c r="L96" s="418"/>
      <c r="M96" s="418"/>
      <c r="N96" s="418"/>
      <c r="O96" s="418"/>
      <c r="P96" s="418"/>
      <c r="Q96" s="418"/>
      <c r="R96" s="418"/>
      <c r="S96" s="418"/>
      <c r="T96" s="418"/>
      <c r="U96" s="418"/>
      <c r="V96" s="418"/>
      <c r="W96" s="418"/>
      <c r="X96" s="418"/>
      <c r="Y96" s="418"/>
      <c r="Z96" s="418"/>
      <c r="AA96" s="418"/>
      <c r="AB96" s="418"/>
      <c r="AC96" s="418"/>
      <c r="AD96" s="418"/>
      <c r="AE96" s="418"/>
      <c r="AF96" s="419"/>
      <c r="AG96" s="423">
        <f>SUM(AG24:BP95)</f>
        <v>0</v>
      </c>
      <c r="AH96" s="424"/>
      <c r="AI96" s="424"/>
      <c r="AJ96" s="424"/>
      <c r="AK96" s="424"/>
      <c r="AL96" s="424"/>
      <c r="AM96" s="424"/>
      <c r="AN96" s="424"/>
      <c r="AO96" s="424"/>
      <c r="AP96" s="424"/>
      <c r="AQ96" s="424"/>
      <c r="AR96" s="424"/>
      <c r="AS96" s="424"/>
      <c r="AT96" s="424"/>
      <c r="AU96" s="424"/>
      <c r="AV96" s="424"/>
      <c r="AW96" s="424"/>
      <c r="AX96" s="424"/>
      <c r="AY96" s="424"/>
      <c r="AZ96" s="424"/>
      <c r="BA96" s="424"/>
      <c r="BB96" s="424"/>
      <c r="BC96" s="424"/>
      <c r="BD96" s="424"/>
      <c r="BE96" s="424"/>
      <c r="BF96" s="424"/>
      <c r="BG96" s="424"/>
      <c r="BH96" s="424"/>
      <c r="BI96" s="424"/>
      <c r="BJ96" s="424"/>
      <c r="BK96" s="424"/>
      <c r="BL96" s="424"/>
      <c r="BM96" s="424"/>
      <c r="BN96" s="424"/>
      <c r="BO96" s="424"/>
      <c r="BP96" s="425"/>
      <c r="BQ96" s="429"/>
      <c r="BR96" s="429"/>
      <c r="BS96" s="429"/>
      <c r="BT96" s="429"/>
      <c r="BU96" s="429"/>
      <c r="BV96" s="429"/>
      <c r="BW96" s="429"/>
      <c r="BX96" s="429"/>
      <c r="BY96" s="430">
        <f>SUM(BY24:CZ95)</f>
        <v>0</v>
      </c>
      <c r="BZ96" s="424"/>
      <c r="CA96" s="424"/>
      <c r="CB96" s="424"/>
      <c r="CC96" s="424"/>
      <c r="CD96" s="424"/>
      <c r="CE96" s="424"/>
      <c r="CF96" s="424"/>
      <c r="CG96" s="424"/>
      <c r="CH96" s="424"/>
      <c r="CI96" s="424"/>
      <c r="CJ96" s="424"/>
      <c r="CK96" s="424"/>
      <c r="CL96" s="424"/>
      <c r="CM96" s="424"/>
      <c r="CN96" s="424"/>
      <c r="CO96" s="424"/>
      <c r="CP96" s="424"/>
      <c r="CQ96" s="424"/>
      <c r="CR96" s="424"/>
      <c r="CS96" s="424"/>
      <c r="CT96" s="424"/>
      <c r="CU96" s="424"/>
      <c r="CV96" s="424"/>
      <c r="CW96" s="424"/>
      <c r="CX96" s="424"/>
      <c r="CY96" s="424"/>
      <c r="CZ96" s="431"/>
      <c r="DA96" s="434"/>
      <c r="DB96" s="429"/>
      <c r="DC96" s="429"/>
      <c r="DD96" s="429"/>
      <c r="DE96" s="429"/>
      <c r="DF96" s="429"/>
      <c r="DG96" s="429"/>
      <c r="DH96" s="429"/>
      <c r="DI96" s="429"/>
      <c r="DJ96" s="429"/>
      <c r="DK96" s="429"/>
      <c r="DL96" s="429"/>
      <c r="DM96" s="429"/>
      <c r="DN96" s="429"/>
      <c r="DO96" s="429"/>
      <c r="DP96" s="429"/>
      <c r="DQ96" s="429"/>
      <c r="DR96" s="429"/>
      <c r="DS96" s="429"/>
      <c r="DT96" s="429"/>
      <c r="DU96" s="384">
        <f>SUM(DU24:FD95)</f>
        <v>0</v>
      </c>
      <c r="DV96" s="385"/>
      <c r="DW96" s="385"/>
      <c r="DX96" s="385"/>
      <c r="DY96" s="385"/>
      <c r="DZ96" s="385"/>
      <c r="EA96" s="385"/>
      <c r="EB96" s="385"/>
      <c r="EC96" s="385"/>
      <c r="ED96" s="385"/>
      <c r="EE96" s="385"/>
      <c r="EF96" s="385"/>
      <c r="EG96" s="385"/>
      <c r="EH96" s="385"/>
      <c r="EI96" s="385"/>
      <c r="EJ96" s="385"/>
      <c r="EK96" s="385"/>
      <c r="EL96" s="385"/>
      <c r="EM96" s="385"/>
      <c r="EN96" s="385"/>
      <c r="EO96" s="385"/>
      <c r="EP96" s="385"/>
      <c r="EQ96" s="385"/>
      <c r="ER96" s="385"/>
      <c r="ES96" s="385"/>
      <c r="ET96" s="385"/>
      <c r="EU96" s="385"/>
      <c r="EV96" s="385"/>
      <c r="EW96" s="385"/>
      <c r="EX96" s="385"/>
      <c r="EY96" s="385"/>
      <c r="EZ96" s="385"/>
      <c r="FA96" s="385"/>
      <c r="FB96" s="385"/>
      <c r="FC96" s="385"/>
      <c r="FD96" s="386"/>
    </row>
    <row r="97" spans="1:194" ht="6" customHeight="1">
      <c r="C97" s="420"/>
      <c r="D97" s="421"/>
      <c r="E97" s="421"/>
      <c r="F97" s="421"/>
      <c r="G97" s="421"/>
      <c r="H97" s="421"/>
      <c r="I97" s="421"/>
      <c r="J97" s="421"/>
      <c r="K97" s="421"/>
      <c r="L97" s="421"/>
      <c r="M97" s="421"/>
      <c r="N97" s="421"/>
      <c r="O97" s="421"/>
      <c r="P97" s="421"/>
      <c r="Q97" s="421"/>
      <c r="R97" s="421"/>
      <c r="S97" s="421"/>
      <c r="T97" s="421"/>
      <c r="U97" s="421"/>
      <c r="V97" s="421"/>
      <c r="W97" s="421"/>
      <c r="X97" s="421"/>
      <c r="Y97" s="421"/>
      <c r="Z97" s="421"/>
      <c r="AA97" s="421"/>
      <c r="AB97" s="421"/>
      <c r="AC97" s="421"/>
      <c r="AD97" s="421"/>
      <c r="AE97" s="421"/>
      <c r="AF97" s="422"/>
      <c r="AG97" s="426"/>
      <c r="AH97" s="427"/>
      <c r="AI97" s="427"/>
      <c r="AJ97" s="427"/>
      <c r="AK97" s="427"/>
      <c r="AL97" s="427"/>
      <c r="AM97" s="427"/>
      <c r="AN97" s="427"/>
      <c r="AO97" s="427"/>
      <c r="AP97" s="427"/>
      <c r="AQ97" s="427"/>
      <c r="AR97" s="427"/>
      <c r="AS97" s="427"/>
      <c r="AT97" s="427"/>
      <c r="AU97" s="427"/>
      <c r="AV97" s="427"/>
      <c r="AW97" s="427"/>
      <c r="AX97" s="427"/>
      <c r="AY97" s="427"/>
      <c r="AZ97" s="427"/>
      <c r="BA97" s="427"/>
      <c r="BB97" s="427"/>
      <c r="BC97" s="427"/>
      <c r="BD97" s="427"/>
      <c r="BE97" s="427"/>
      <c r="BF97" s="427"/>
      <c r="BG97" s="427"/>
      <c r="BH97" s="427"/>
      <c r="BI97" s="427"/>
      <c r="BJ97" s="427"/>
      <c r="BK97" s="427"/>
      <c r="BL97" s="427"/>
      <c r="BM97" s="427"/>
      <c r="BN97" s="427"/>
      <c r="BO97" s="427"/>
      <c r="BP97" s="428"/>
      <c r="BQ97" s="429"/>
      <c r="BR97" s="429"/>
      <c r="BS97" s="429"/>
      <c r="BT97" s="429"/>
      <c r="BU97" s="429"/>
      <c r="BV97" s="429"/>
      <c r="BW97" s="429"/>
      <c r="BX97" s="429"/>
      <c r="BY97" s="432"/>
      <c r="BZ97" s="427"/>
      <c r="CA97" s="427"/>
      <c r="CB97" s="427"/>
      <c r="CC97" s="427"/>
      <c r="CD97" s="427"/>
      <c r="CE97" s="427"/>
      <c r="CF97" s="427"/>
      <c r="CG97" s="427"/>
      <c r="CH97" s="427"/>
      <c r="CI97" s="427"/>
      <c r="CJ97" s="427"/>
      <c r="CK97" s="427"/>
      <c r="CL97" s="427"/>
      <c r="CM97" s="427"/>
      <c r="CN97" s="427"/>
      <c r="CO97" s="427"/>
      <c r="CP97" s="427"/>
      <c r="CQ97" s="427"/>
      <c r="CR97" s="427"/>
      <c r="CS97" s="427"/>
      <c r="CT97" s="427"/>
      <c r="CU97" s="427"/>
      <c r="CV97" s="427"/>
      <c r="CW97" s="427"/>
      <c r="CX97" s="427"/>
      <c r="CY97" s="427"/>
      <c r="CZ97" s="433"/>
      <c r="DA97" s="434"/>
      <c r="DB97" s="429"/>
      <c r="DC97" s="429"/>
      <c r="DD97" s="429"/>
      <c r="DE97" s="429"/>
      <c r="DF97" s="429"/>
      <c r="DG97" s="429"/>
      <c r="DH97" s="429"/>
      <c r="DI97" s="429"/>
      <c r="DJ97" s="429"/>
      <c r="DK97" s="429"/>
      <c r="DL97" s="429"/>
      <c r="DM97" s="429"/>
      <c r="DN97" s="429"/>
      <c r="DO97" s="429"/>
      <c r="DP97" s="429"/>
      <c r="DQ97" s="429"/>
      <c r="DR97" s="429"/>
      <c r="DS97" s="429"/>
      <c r="DT97" s="429"/>
      <c r="DU97" s="387"/>
      <c r="DV97" s="388"/>
      <c r="DW97" s="388"/>
      <c r="DX97" s="388"/>
      <c r="DY97" s="388"/>
      <c r="DZ97" s="388"/>
      <c r="EA97" s="388"/>
      <c r="EB97" s="388"/>
      <c r="EC97" s="388"/>
      <c r="ED97" s="388"/>
      <c r="EE97" s="388"/>
      <c r="EF97" s="388"/>
      <c r="EG97" s="388"/>
      <c r="EH97" s="388"/>
      <c r="EI97" s="388"/>
      <c r="EJ97" s="388"/>
      <c r="EK97" s="388"/>
      <c r="EL97" s="388"/>
      <c r="EM97" s="388"/>
      <c r="EN97" s="388"/>
      <c r="EO97" s="388"/>
      <c r="EP97" s="388"/>
      <c r="EQ97" s="388"/>
      <c r="ER97" s="388"/>
      <c r="ES97" s="388"/>
      <c r="ET97" s="388"/>
      <c r="EU97" s="388"/>
      <c r="EV97" s="388"/>
      <c r="EW97" s="388"/>
      <c r="EX97" s="388"/>
      <c r="EY97" s="388"/>
      <c r="EZ97" s="388"/>
      <c r="FA97" s="388"/>
      <c r="FB97" s="388"/>
      <c r="FC97" s="388"/>
      <c r="FD97" s="389"/>
    </row>
    <row r="98" spans="1:194" ht="6" customHeight="1">
      <c r="C98" s="390" t="s">
        <v>85</v>
      </c>
      <c r="D98" s="391"/>
      <c r="E98" s="391"/>
      <c r="F98" s="391"/>
      <c r="G98" s="391"/>
      <c r="H98" s="391"/>
      <c r="I98" s="391"/>
      <c r="J98" s="391"/>
      <c r="K98" s="391"/>
      <c r="L98" s="391"/>
      <c r="M98" s="391"/>
      <c r="N98" s="391"/>
      <c r="O98" s="391"/>
      <c r="P98" s="391"/>
      <c r="Q98" s="391"/>
      <c r="R98" s="391"/>
      <c r="S98" s="391"/>
      <c r="T98" s="391"/>
      <c r="U98" s="391"/>
      <c r="V98" s="391"/>
      <c r="W98" s="391"/>
      <c r="X98" s="391"/>
      <c r="Y98" s="391"/>
      <c r="Z98" s="391"/>
      <c r="AA98" s="391"/>
      <c r="AB98" s="391"/>
      <c r="AC98" s="391"/>
      <c r="AD98" s="391"/>
      <c r="AE98" s="391"/>
      <c r="AF98" s="392"/>
      <c r="AG98" s="399"/>
      <c r="AH98" s="400"/>
      <c r="AI98" s="400"/>
      <c r="AJ98" s="400"/>
      <c r="AK98" s="400"/>
      <c r="AL98" s="400"/>
      <c r="AM98" s="400"/>
      <c r="AN98" s="400"/>
      <c r="AO98" s="400"/>
      <c r="AP98" s="400"/>
      <c r="AQ98" s="400"/>
      <c r="AR98" s="400"/>
      <c r="AS98" s="400"/>
      <c r="AT98" s="400"/>
      <c r="AU98" s="400"/>
      <c r="AV98" s="400"/>
      <c r="AW98" s="400"/>
      <c r="AX98" s="400"/>
      <c r="AY98" s="400"/>
      <c r="AZ98" s="400"/>
      <c r="BA98" s="400"/>
      <c r="BB98" s="400"/>
      <c r="BC98" s="400"/>
      <c r="BD98" s="400"/>
      <c r="BE98" s="400"/>
      <c r="BF98" s="400"/>
      <c r="BG98" s="400"/>
      <c r="BH98" s="400"/>
      <c r="BI98" s="401" t="s">
        <v>86</v>
      </c>
      <c r="BJ98" s="401"/>
      <c r="BK98" s="401"/>
      <c r="BL98" s="401"/>
      <c r="BM98" s="401"/>
      <c r="BN98" s="401"/>
      <c r="BO98" s="401"/>
      <c r="BP98" s="401"/>
      <c r="BQ98" s="402"/>
      <c r="BR98" s="402"/>
      <c r="BS98" s="402"/>
      <c r="BT98" s="402"/>
      <c r="BU98" s="402"/>
      <c r="BV98" s="402"/>
      <c r="BW98" s="402"/>
      <c r="BX98" s="402"/>
      <c r="BY98" s="403" t="s">
        <v>87</v>
      </c>
      <c r="BZ98" s="404"/>
      <c r="CA98" s="404"/>
      <c r="CB98" s="404"/>
      <c r="CC98" s="407">
        <f>特別加入の計算のためのシート!E21</f>
        <v>0</v>
      </c>
      <c r="CD98" s="407"/>
      <c r="CE98" s="407"/>
      <c r="CF98" s="407"/>
      <c r="CG98" s="407"/>
      <c r="CH98" s="407"/>
      <c r="CI98" s="407"/>
      <c r="CJ98" s="407"/>
      <c r="CK98" s="407"/>
      <c r="CL98" s="407"/>
      <c r="CM98" s="407"/>
      <c r="CN98" s="407"/>
      <c r="CO98" s="407"/>
      <c r="CP98" s="407"/>
      <c r="CQ98" s="407"/>
      <c r="CR98" s="407"/>
      <c r="CS98" s="407"/>
      <c r="CT98" s="407"/>
      <c r="CU98" s="407"/>
      <c r="CV98" s="407"/>
      <c r="CW98" s="407"/>
      <c r="CX98" s="407"/>
      <c r="CY98" s="407"/>
      <c r="CZ98" s="408"/>
      <c r="DA98" s="411"/>
      <c r="DB98" s="412"/>
      <c r="DC98" s="412"/>
      <c r="DD98" s="412"/>
      <c r="DE98" s="412"/>
      <c r="DF98" s="412"/>
      <c r="DG98" s="412"/>
      <c r="DH98" s="412"/>
      <c r="DI98" s="412"/>
      <c r="DJ98" s="412"/>
      <c r="DK98" s="413"/>
      <c r="DL98" s="413"/>
      <c r="DM98" s="413"/>
      <c r="DN98" s="413"/>
      <c r="DO98" s="413"/>
      <c r="DP98" s="413"/>
      <c r="DQ98" s="413"/>
      <c r="DR98" s="413"/>
      <c r="DS98" s="413"/>
      <c r="DT98" s="413"/>
      <c r="DU98" s="384">
        <f>IF(CC98="","",ROUNDDOWN(IF(DK98="",CC98*DA98,CC98*DK98),0))</f>
        <v>0</v>
      </c>
      <c r="DV98" s="385"/>
      <c r="DW98" s="385"/>
      <c r="DX98" s="385"/>
      <c r="DY98" s="385"/>
      <c r="DZ98" s="385"/>
      <c r="EA98" s="385"/>
      <c r="EB98" s="385"/>
      <c r="EC98" s="385"/>
      <c r="ED98" s="385"/>
      <c r="EE98" s="385"/>
      <c r="EF98" s="385"/>
      <c r="EG98" s="385"/>
      <c r="EH98" s="385"/>
      <c r="EI98" s="385"/>
      <c r="EJ98" s="385"/>
      <c r="EK98" s="385"/>
      <c r="EL98" s="385"/>
      <c r="EM98" s="385"/>
      <c r="EN98" s="385"/>
      <c r="EO98" s="385"/>
      <c r="EP98" s="385"/>
      <c r="EQ98" s="385"/>
      <c r="ER98" s="385"/>
      <c r="ES98" s="385"/>
      <c r="ET98" s="385"/>
      <c r="EU98" s="385"/>
      <c r="EV98" s="385"/>
      <c r="EW98" s="385"/>
      <c r="EX98" s="385"/>
      <c r="EY98" s="385"/>
      <c r="EZ98" s="385"/>
      <c r="FA98" s="385"/>
      <c r="FB98" s="385"/>
      <c r="FC98" s="385"/>
      <c r="FD98" s="386"/>
    </row>
    <row r="99" spans="1:194" ht="6" customHeight="1">
      <c r="C99" s="393"/>
      <c r="D99" s="394"/>
      <c r="E99" s="394"/>
      <c r="F99" s="394"/>
      <c r="G99" s="394"/>
      <c r="H99" s="394"/>
      <c r="I99" s="394"/>
      <c r="J99" s="394"/>
      <c r="K99" s="394"/>
      <c r="L99" s="394"/>
      <c r="M99" s="394"/>
      <c r="N99" s="394"/>
      <c r="O99" s="394"/>
      <c r="P99" s="394"/>
      <c r="Q99" s="394"/>
      <c r="R99" s="394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  <c r="AF99" s="395"/>
      <c r="AG99" s="399"/>
      <c r="AH99" s="400"/>
      <c r="AI99" s="400"/>
      <c r="AJ99" s="400"/>
      <c r="AK99" s="400"/>
      <c r="AL99" s="400"/>
      <c r="AM99" s="400"/>
      <c r="AN99" s="400"/>
      <c r="AO99" s="400"/>
      <c r="AP99" s="400"/>
      <c r="AQ99" s="400"/>
      <c r="AR99" s="400"/>
      <c r="AS99" s="400"/>
      <c r="AT99" s="400"/>
      <c r="AU99" s="400"/>
      <c r="AV99" s="400"/>
      <c r="AW99" s="400"/>
      <c r="AX99" s="400"/>
      <c r="AY99" s="400"/>
      <c r="AZ99" s="400"/>
      <c r="BA99" s="400"/>
      <c r="BB99" s="400"/>
      <c r="BC99" s="400"/>
      <c r="BD99" s="400"/>
      <c r="BE99" s="400"/>
      <c r="BF99" s="400"/>
      <c r="BG99" s="400"/>
      <c r="BH99" s="400"/>
      <c r="BI99" s="401"/>
      <c r="BJ99" s="401"/>
      <c r="BK99" s="401"/>
      <c r="BL99" s="401"/>
      <c r="BM99" s="401"/>
      <c r="BN99" s="401"/>
      <c r="BO99" s="401"/>
      <c r="BP99" s="401"/>
      <c r="BQ99" s="402"/>
      <c r="BR99" s="402"/>
      <c r="BS99" s="402"/>
      <c r="BT99" s="402"/>
      <c r="BU99" s="402"/>
      <c r="BV99" s="402"/>
      <c r="BW99" s="402"/>
      <c r="BX99" s="402"/>
      <c r="BY99" s="405"/>
      <c r="BZ99" s="406"/>
      <c r="CA99" s="406"/>
      <c r="CB99" s="406"/>
      <c r="CC99" s="409"/>
      <c r="CD99" s="409"/>
      <c r="CE99" s="409"/>
      <c r="CF99" s="409"/>
      <c r="CG99" s="409"/>
      <c r="CH99" s="409"/>
      <c r="CI99" s="409"/>
      <c r="CJ99" s="409"/>
      <c r="CK99" s="409"/>
      <c r="CL99" s="409"/>
      <c r="CM99" s="409"/>
      <c r="CN99" s="409"/>
      <c r="CO99" s="409"/>
      <c r="CP99" s="409"/>
      <c r="CQ99" s="409"/>
      <c r="CR99" s="409"/>
      <c r="CS99" s="409"/>
      <c r="CT99" s="409"/>
      <c r="CU99" s="409"/>
      <c r="CV99" s="409"/>
      <c r="CW99" s="409"/>
      <c r="CX99" s="409"/>
      <c r="CY99" s="409"/>
      <c r="CZ99" s="410"/>
      <c r="DA99" s="411"/>
      <c r="DB99" s="412"/>
      <c r="DC99" s="412"/>
      <c r="DD99" s="412"/>
      <c r="DE99" s="412"/>
      <c r="DF99" s="412"/>
      <c r="DG99" s="412"/>
      <c r="DH99" s="412"/>
      <c r="DI99" s="412"/>
      <c r="DJ99" s="412"/>
      <c r="DK99" s="413"/>
      <c r="DL99" s="413"/>
      <c r="DM99" s="413"/>
      <c r="DN99" s="413"/>
      <c r="DO99" s="413"/>
      <c r="DP99" s="413"/>
      <c r="DQ99" s="413"/>
      <c r="DR99" s="413"/>
      <c r="DS99" s="413"/>
      <c r="DT99" s="413"/>
      <c r="DU99" s="414"/>
      <c r="DV99" s="415"/>
      <c r="DW99" s="415"/>
      <c r="DX99" s="415"/>
      <c r="DY99" s="415"/>
      <c r="DZ99" s="415"/>
      <c r="EA99" s="415"/>
      <c r="EB99" s="415"/>
      <c r="EC99" s="415"/>
      <c r="ED99" s="415"/>
      <c r="EE99" s="415"/>
      <c r="EF99" s="415"/>
      <c r="EG99" s="415"/>
      <c r="EH99" s="415"/>
      <c r="EI99" s="415"/>
      <c r="EJ99" s="415"/>
      <c r="EK99" s="415"/>
      <c r="EL99" s="415"/>
      <c r="EM99" s="415"/>
      <c r="EN99" s="415"/>
      <c r="EO99" s="415"/>
      <c r="EP99" s="415"/>
      <c r="EQ99" s="415"/>
      <c r="ER99" s="415"/>
      <c r="ES99" s="415"/>
      <c r="ET99" s="415"/>
      <c r="EU99" s="415"/>
      <c r="EV99" s="415"/>
      <c r="EW99" s="415"/>
      <c r="EX99" s="415"/>
      <c r="EY99" s="415"/>
      <c r="EZ99" s="415"/>
      <c r="FA99" s="415"/>
      <c r="FB99" s="415"/>
      <c r="FC99" s="415"/>
      <c r="FD99" s="416"/>
      <c r="FF99" s="435" t="s">
        <v>88</v>
      </c>
      <c r="FG99" s="333"/>
      <c r="FH99" s="333"/>
      <c r="FI99" s="333"/>
      <c r="FJ99" s="333"/>
      <c r="FK99" s="333"/>
      <c r="FL99" s="333"/>
      <c r="FM99" s="333"/>
      <c r="FN99" s="333"/>
      <c r="FO99" s="333"/>
      <c r="FP99" s="333"/>
      <c r="FQ99" s="333"/>
      <c r="FR99" s="333"/>
      <c r="FS99" s="436"/>
    </row>
    <row r="100" spans="1:194" ht="6" customHeight="1">
      <c r="C100" s="393"/>
      <c r="D100" s="394"/>
      <c r="E100" s="394"/>
      <c r="F100" s="394"/>
      <c r="G100" s="394"/>
      <c r="H100" s="394"/>
      <c r="I100" s="394"/>
      <c r="J100" s="394"/>
      <c r="K100" s="394"/>
      <c r="L100" s="394"/>
      <c r="M100" s="394"/>
      <c r="N100" s="394"/>
      <c r="O100" s="394"/>
      <c r="P100" s="394"/>
      <c r="Q100" s="394"/>
      <c r="R100" s="394"/>
      <c r="S100" s="394"/>
      <c r="T100" s="394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  <c r="AF100" s="395"/>
      <c r="AG100" s="399"/>
      <c r="AH100" s="400"/>
      <c r="AI100" s="400"/>
      <c r="AJ100" s="400"/>
      <c r="AK100" s="400"/>
      <c r="AL100" s="400"/>
      <c r="AM100" s="400"/>
      <c r="AN100" s="400"/>
      <c r="AO100" s="400"/>
      <c r="AP100" s="400"/>
      <c r="AQ100" s="400"/>
      <c r="AR100" s="400"/>
      <c r="AS100" s="400"/>
      <c r="AT100" s="400"/>
      <c r="AU100" s="400"/>
      <c r="AV100" s="400"/>
      <c r="AW100" s="400"/>
      <c r="AX100" s="400"/>
      <c r="AY100" s="400"/>
      <c r="AZ100" s="400"/>
      <c r="BA100" s="400"/>
      <c r="BB100" s="400"/>
      <c r="BC100" s="400"/>
      <c r="BD100" s="400"/>
      <c r="BE100" s="400"/>
      <c r="BF100" s="400"/>
      <c r="BG100" s="400"/>
      <c r="BH100" s="400"/>
      <c r="BI100" s="401"/>
      <c r="BJ100" s="401"/>
      <c r="BK100" s="401"/>
      <c r="BL100" s="401"/>
      <c r="BM100" s="401"/>
      <c r="BN100" s="401"/>
      <c r="BO100" s="401"/>
      <c r="BP100" s="401"/>
      <c r="BQ100" s="102"/>
      <c r="BR100" s="102"/>
      <c r="BS100" s="102"/>
      <c r="BT100" s="102"/>
      <c r="BU100" s="102"/>
      <c r="BV100" s="102"/>
      <c r="BW100" s="102"/>
      <c r="BX100" s="102"/>
      <c r="BY100" s="403"/>
      <c r="BZ100" s="404"/>
      <c r="CA100" s="404"/>
      <c r="CB100" s="404"/>
      <c r="CC100" s="407"/>
      <c r="CD100" s="407"/>
      <c r="CE100" s="407"/>
      <c r="CF100" s="407"/>
      <c r="CG100" s="407"/>
      <c r="CH100" s="407"/>
      <c r="CI100" s="407"/>
      <c r="CJ100" s="407"/>
      <c r="CK100" s="407"/>
      <c r="CL100" s="407"/>
      <c r="CM100" s="407"/>
      <c r="CN100" s="407"/>
      <c r="CO100" s="407"/>
      <c r="CP100" s="407"/>
      <c r="CQ100" s="407"/>
      <c r="CR100" s="407"/>
      <c r="CS100" s="407"/>
      <c r="CT100" s="407"/>
      <c r="CU100" s="407"/>
      <c r="CV100" s="407"/>
      <c r="CW100" s="407"/>
      <c r="CX100" s="407"/>
      <c r="CY100" s="407"/>
      <c r="CZ100" s="408"/>
      <c r="DA100" s="439"/>
      <c r="DB100" s="402"/>
      <c r="DC100" s="402"/>
      <c r="DD100" s="402"/>
      <c r="DE100" s="402"/>
      <c r="DF100" s="402"/>
      <c r="DG100" s="402"/>
      <c r="DH100" s="402"/>
      <c r="DI100" s="402"/>
      <c r="DJ100" s="402"/>
      <c r="DK100" s="402"/>
      <c r="DL100" s="402"/>
      <c r="DM100" s="402"/>
      <c r="DN100" s="402"/>
      <c r="DO100" s="402"/>
      <c r="DP100" s="402"/>
      <c r="DQ100" s="402"/>
      <c r="DR100" s="402"/>
      <c r="DS100" s="402"/>
      <c r="DT100" s="402"/>
      <c r="DU100" s="384">
        <f>ROUNDDOWN(IF(DK100="",CC100*DA100,CC100*DK100),0)</f>
        <v>0</v>
      </c>
      <c r="DV100" s="385"/>
      <c r="DW100" s="385"/>
      <c r="DX100" s="385"/>
      <c r="DY100" s="385"/>
      <c r="DZ100" s="385"/>
      <c r="EA100" s="385"/>
      <c r="EB100" s="385"/>
      <c r="EC100" s="385"/>
      <c r="ED100" s="385"/>
      <c r="EE100" s="385"/>
      <c r="EF100" s="385"/>
      <c r="EG100" s="385"/>
      <c r="EH100" s="385"/>
      <c r="EI100" s="385"/>
      <c r="EJ100" s="385"/>
      <c r="EK100" s="385"/>
      <c r="EL100" s="385"/>
      <c r="EM100" s="385"/>
      <c r="EN100" s="385"/>
      <c r="EO100" s="385"/>
      <c r="EP100" s="385"/>
      <c r="EQ100" s="385"/>
      <c r="ER100" s="385"/>
      <c r="ES100" s="385"/>
      <c r="ET100" s="385"/>
      <c r="EU100" s="385"/>
      <c r="EV100" s="385"/>
      <c r="EW100" s="385"/>
      <c r="EX100" s="385"/>
      <c r="EY100" s="385"/>
      <c r="EZ100" s="385"/>
      <c r="FA100" s="385"/>
      <c r="FB100" s="385"/>
      <c r="FC100" s="385"/>
      <c r="FD100" s="386"/>
      <c r="FF100" s="437"/>
      <c r="FG100" s="81"/>
      <c r="FH100" s="81"/>
      <c r="FI100" s="81"/>
      <c r="FJ100" s="81"/>
      <c r="FK100" s="81"/>
      <c r="FL100" s="81"/>
      <c r="FM100" s="81"/>
      <c r="FN100" s="81"/>
      <c r="FO100" s="81"/>
      <c r="FP100" s="81"/>
      <c r="FQ100" s="81"/>
      <c r="FR100" s="81"/>
      <c r="FS100" s="438"/>
    </row>
    <row r="101" spans="1:194" ht="6" customHeight="1">
      <c r="C101" s="396"/>
      <c r="D101" s="397"/>
      <c r="E101" s="397"/>
      <c r="F101" s="397"/>
      <c r="G101" s="397"/>
      <c r="H101" s="397"/>
      <c r="I101" s="397"/>
      <c r="J101" s="397"/>
      <c r="K101" s="397"/>
      <c r="L101" s="397"/>
      <c r="M101" s="397"/>
      <c r="N101" s="397"/>
      <c r="O101" s="397"/>
      <c r="P101" s="397"/>
      <c r="Q101" s="397"/>
      <c r="R101" s="397"/>
      <c r="S101" s="397"/>
      <c r="T101" s="397"/>
      <c r="U101" s="397"/>
      <c r="V101" s="397"/>
      <c r="W101" s="397"/>
      <c r="X101" s="397"/>
      <c r="Y101" s="397"/>
      <c r="Z101" s="397"/>
      <c r="AA101" s="397"/>
      <c r="AB101" s="397"/>
      <c r="AC101" s="397"/>
      <c r="AD101" s="397"/>
      <c r="AE101" s="397"/>
      <c r="AF101" s="398"/>
      <c r="AG101" s="399"/>
      <c r="AH101" s="400"/>
      <c r="AI101" s="400"/>
      <c r="AJ101" s="400"/>
      <c r="AK101" s="400"/>
      <c r="AL101" s="400"/>
      <c r="AM101" s="400"/>
      <c r="AN101" s="400"/>
      <c r="AO101" s="400"/>
      <c r="AP101" s="400"/>
      <c r="AQ101" s="400"/>
      <c r="AR101" s="400"/>
      <c r="AS101" s="400"/>
      <c r="AT101" s="400"/>
      <c r="AU101" s="400"/>
      <c r="AV101" s="400"/>
      <c r="AW101" s="400"/>
      <c r="AX101" s="400"/>
      <c r="AY101" s="400"/>
      <c r="AZ101" s="400"/>
      <c r="BA101" s="400"/>
      <c r="BB101" s="400"/>
      <c r="BC101" s="400"/>
      <c r="BD101" s="400"/>
      <c r="BE101" s="400"/>
      <c r="BF101" s="400"/>
      <c r="BG101" s="400"/>
      <c r="BH101" s="400"/>
      <c r="BI101" s="401"/>
      <c r="BJ101" s="401"/>
      <c r="BK101" s="401"/>
      <c r="BL101" s="401"/>
      <c r="BM101" s="401"/>
      <c r="BN101" s="401"/>
      <c r="BO101" s="401"/>
      <c r="BP101" s="401"/>
      <c r="BQ101" s="102"/>
      <c r="BR101" s="102"/>
      <c r="BS101" s="102"/>
      <c r="BT101" s="102"/>
      <c r="BU101" s="102"/>
      <c r="BV101" s="102"/>
      <c r="BW101" s="102"/>
      <c r="BX101" s="102"/>
      <c r="BY101" s="405"/>
      <c r="BZ101" s="406"/>
      <c r="CA101" s="406"/>
      <c r="CB101" s="406"/>
      <c r="CC101" s="409"/>
      <c r="CD101" s="409"/>
      <c r="CE101" s="409"/>
      <c r="CF101" s="409"/>
      <c r="CG101" s="409"/>
      <c r="CH101" s="409"/>
      <c r="CI101" s="409"/>
      <c r="CJ101" s="409"/>
      <c r="CK101" s="409"/>
      <c r="CL101" s="409"/>
      <c r="CM101" s="409"/>
      <c r="CN101" s="409"/>
      <c r="CO101" s="409"/>
      <c r="CP101" s="409"/>
      <c r="CQ101" s="409"/>
      <c r="CR101" s="409"/>
      <c r="CS101" s="409"/>
      <c r="CT101" s="409"/>
      <c r="CU101" s="409"/>
      <c r="CV101" s="409"/>
      <c r="CW101" s="409"/>
      <c r="CX101" s="409"/>
      <c r="CY101" s="409"/>
      <c r="CZ101" s="410"/>
      <c r="DA101" s="439"/>
      <c r="DB101" s="402"/>
      <c r="DC101" s="402"/>
      <c r="DD101" s="402"/>
      <c r="DE101" s="402"/>
      <c r="DF101" s="402"/>
      <c r="DG101" s="402"/>
      <c r="DH101" s="402"/>
      <c r="DI101" s="402"/>
      <c r="DJ101" s="402"/>
      <c r="DK101" s="402"/>
      <c r="DL101" s="402"/>
      <c r="DM101" s="402"/>
      <c r="DN101" s="402"/>
      <c r="DO101" s="402"/>
      <c r="DP101" s="402"/>
      <c r="DQ101" s="402"/>
      <c r="DR101" s="402"/>
      <c r="DS101" s="402"/>
      <c r="DT101" s="402"/>
      <c r="DU101" s="387"/>
      <c r="DV101" s="388"/>
      <c r="DW101" s="388"/>
      <c r="DX101" s="388"/>
      <c r="DY101" s="388"/>
      <c r="DZ101" s="388"/>
      <c r="EA101" s="388"/>
      <c r="EB101" s="388"/>
      <c r="EC101" s="388"/>
      <c r="ED101" s="388"/>
      <c r="EE101" s="388"/>
      <c r="EF101" s="388"/>
      <c r="EG101" s="388"/>
      <c r="EH101" s="388"/>
      <c r="EI101" s="388"/>
      <c r="EJ101" s="388"/>
      <c r="EK101" s="388"/>
      <c r="EL101" s="388"/>
      <c r="EM101" s="388"/>
      <c r="EN101" s="388"/>
      <c r="EO101" s="388"/>
      <c r="EP101" s="388"/>
      <c r="EQ101" s="388"/>
      <c r="ER101" s="388"/>
      <c r="ES101" s="388"/>
      <c r="ET101" s="388"/>
      <c r="EU101" s="388"/>
      <c r="EV101" s="388"/>
      <c r="EW101" s="388"/>
      <c r="EX101" s="388"/>
      <c r="EY101" s="388"/>
      <c r="EZ101" s="388"/>
      <c r="FA101" s="388"/>
      <c r="FB101" s="388"/>
      <c r="FC101" s="388"/>
      <c r="FD101" s="389"/>
      <c r="FF101" s="440"/>
      <c r="FG101" s="441"/>
      <c r="FH101" s="441"/>
      <c r="FI101" s="441"/>
      <c r="FJ101" s="441"/>
      <c r="FK101" s="441"/>
      <c r="FL101" s="441"/>
      <c r="FM101" s="441"/>
      <c r="FN101" s="441"/>
      <c r="FO101" s="441"/>
      <c r="FP101" s="441"/>
      <c r="FQ101" s="441"/>
      <c r="FR101" s="441"/>
      <c r="FS101" s="446" t="s">
        <v>36</v>
      </c>
      <c r="FT101" s="447"/>
    </row>
    <row r="102" spans="1:194" ht="6" customHeight="1">
      <c r="C102" s="476" t="s">
        <v>89</v>
      </c>
      <c r="D102" s="477"/>
      <c r="E102" s="477"/>
      <c r="F102" s="477"/>
      <c r="G102" s="477"/>
      <c r="H102" s="477"/>
      <c r="I102" s="477"/>
      <c r="J102" s="477"/>
      <c r="K102" s="477"/>
      <c r="L102" s="477"/>
      <c r="M102" s="477"/>
      <c r="N102" s="477"/>
      <c r="O102" s="477"/>
      <c r="P102" s="477"/>
      <c r="Q102" s="477"/>
      <c r="R102" s="477"/>
      <c r="S102" s="477"/>
      <c r="T102" s="477"/>
      <c r="U102" s="477"/>
      <c r="V102" s="477"/>
      <c r="W102" s="477"/>
      <c r="X102" s="477"/>
      <c r="Y102" s="477"/>
      <c r="Z102" s="477"/>
      <c r="AA102" s="477"/>
      <c r="AB102" s="477"/>
      <c r="AC102" s="477"/>
      <c r="AD102" s="477"/>
      <c r="AE102" s="477"/>
      <c r="AF102" s="477"/>
      <c r="AG102" s="482"/>
      <c r="AH102" s="483"/>
      <c r="AI102" s="483"/>
      <c r="AJ102" s="483"/>
      <c r="AK102" s="483"/>
      <c r="AL102" s="483"/>
      <c r="AM102" s="483"/>
      <c r="AN102" s="483"/>
      <c r="AO102" s="483"/>
      <c r="AP102" s="483"/>
      <c r="AQ102" s="483"/>
      <c r="AR102" s="483"/>
      <c r="AS102" s="483"/>
      <c r="AT102" s="483"/>
      <c r="AU102" s="483"/>
      <c r="AV102" s="483"/>
      <c r="AW102" s="483"/>
      <c r="AX102" s="483"/>
      <c r="AY102" s="483"/>
      <c r="AZ102" s="483"/>
      <c r="BA102" s="483"/>
      <c r="BB102" s="483"/>
      <c r="BC102" s="483"/>
      <c r="BD102" s="483"/>
      <c r="BE102" s="483"/>
      <c r="BF102" s="483"/>
      <c r="BG102" s="483"/>
      <c r="BH102" s="483"/>
      <c r="BI102" s="483"/>
      <c r="BJ102" s="483"/>
      <c r="BK102" s="483"/>
      <c r="BL102" s="483"/>
      <c r="BM102" s="483"/>
      <c r="BN102" s="483"/>
      <c r="BO102" s="483"/>
      <c r="BP102" s="484"/>
      <c r="BQ102" s="429"/>
      <c r="BR102" s="458"/>
      <c r="BS102" s="458"/>
      <c r="BT102" s="458"/>
      <c r="BU102" s="458"/>
      <c r="BV102" s="458"/>
      <c r="BW102" s="458"/>
      <c r="BX102" s="458"/>
      <c r="BY102" s="488"/>
      <c r="BZ102" s="483"/>
      <c r="CA102" s="483"/>
      <c r="CB102" s="483"/>
      <c r="CC102" s="483"/>
      <c r="CD102" s="483"/>
      <c r="CE102" s="483"/>
      <c r="CF102" s="483"/>
      <c r="CG102" s="483"/>
      <c r="CH102" s="483"/>
      <c r="CI102" s="483"/>
      <c r="CJ102" s="483"/>
      <c r="CK102" s="483"/>
      <c r="CL102" s="483"/>
      <c r="CM102" s="483"/>
      <c r="CN102" s="483"/>
      <c r="CO102" s="483"/>
      <c r="CP102" s="483"/>
      <c r="CQ102" s="483"/>
      <c r="CR102" s="483"/>
      <c r="CS102" s="483"/>
      <c r="CT102" s="483"/>
      <c r="CU102" s="483"/>
      <c r="CV102" s="483"/>
      <c r="CW102" s="483"/>
      <c r="CX102" s="483"/>
      <c r="CY102" s="483"/>
      <c r="CZ102" s="489"/>
      <c r="DA102" s="434"/>
      <c r="DB102" s="458"/>
      <c r="DC102" s="458"/>
      <c r="DD102" s="458"/>
      <c r="DE102" s="458"/>
      <c r="DF102" s="458"/>
      <c r="DG102" s="458"/>
      <c r="DH102" s="458"/>
      <c r="DI102" s="458"/>
      <c r="DJ102" s="458"/>
      <c r="DK102" s="429"/>
      <c r="DL102" s="458"/>
      <c r="DM102" s="458"/>
      <c r="DN102" s="458"/>
      <c r="DO102" s="458"/>
      <c r="DP102" s="458"/>
      <c r="DQ102" s="458"/>
      <c r="DR102" s="458"/>
      <c r="DS102" s="458"/>
      <c r="DT102" s="458"/>
      <c r="DU102" s="449">
        <f>SUM(DU96:FD99)</f>
        <v>0</v>
      </c>
      <c r="DV102" s="450"/>
      <c r="DW102" s="450"/>
      <c r="DX102" s="450"/>
      <c r="DY102" s="450"/>
      <c r="DZ102" s="450"/>
      <c r="EA102" s="450"/>
      <c r="EB102" s="450"/>
      <c r="EC102" s="450"/>
      <c r="ED102" s="450"/>
      <c r="EE102" s="450"/>
      <c r="EF102" s="450"/>
      <c r="EG102" s="450"/>
      <c r="EH102" s="450"/>
      <c r="EI102" s="450"/>
      <c r="EJ102" s="450"/>
      <c r="EK102" s="450"/>
      <c r="EL102" s="450"/>
      <c r="EM102" s="450"/>
      <c r="EN102" s="450"/>
      <c r="EO102" s="450"/>
      <c r="EP102" s="450"/>
      <c r="EQ102" s="450"/>
      <c r="ER102" s="450"/>
      <c r="ES102" s="450"/>
      <c r="ET102" s="450"/>
      <c r="EU102" s="450"/>
      <c r="EV102" s="450"/>
      <c r="EW102" s="450"/>
      <c r="EX102" s="450"/>
      <c r="EY102" s="450"/>
      <c r="EZ102" s="450"/>
      <c r="FA102" s="450"/>
      <c r="FB102" s="450"/>
      <c r="FC102" s="450"/>
      <c r="FD102" s="451"/>
      <c r="FF102" s="442"/>
      <c r="FG102" s="443"/>
      <c r="FH102" s="443"/>
      <c r="FI102" s="443"/>
      <c r="FJ102" s="443"/>
      <c r="FK102" s="443"/>
      <c r="FL102" s="443"/>
      <c r="FM102" s="443"/>
      <c r="FN102" s="443"/>
      <c r="FO102" s="443"/>
      <c r="FP102" s="443"/>
      <c r="FQ102" s="443"/>
      <c r="FR102" s="443"/>
      <c r="FS102" s="80"/>
      <c r="FT102" s="448"/>
    </row>
    <row r="103" spans="1:194" ht="6" customHeight="1">
      <c r="C103" s="478"/>
      <c r="D103" s="479"/>
      <c r="E103" s="479"/>
      <c r="F103" s="479"/>
      <c r="G103" s="479"/>
      <c r="H103" s="479"/>
      <c r="I103" s="479"/>
      <c r="J103" s="479"/>
      <c r="K103" s="479"/>
      <c r="L103" s="479"/>
      <c r="M103" s="479"/>
      <c r="N103" s="479"/>
      <c r="O103" s="479"/>
      <c r="P103" s="479"/>
      <c r="Q103" s="479"/>
      <c r="R103" s="479"/>
      <c r="S103" s="479"/>
      <c r="T103" s="479"/>
      <c r="U103" s="479"/>
      <c r="V103" s="479"/>
      <c r="W103" s="479"/>
      <c r="X103" s="479"/>
      <c r="Y103" s="479"/>
      <c r="Z103" s="479"/>
      <c r="AA103" s="479"/>
      <c r="AB103" s="479"/>
      <c r="AC103" s="479"/>
      <c r="AD103" s="479"/>
      <c r="AE103" s="479"/>
      <c r="AF103" s="479"/>
      <c r="AG103" s="485"/>
      <c r="AH103" s="486"/>
      <c r="AI103" s="486"/>
      <c r="AJ103" s="486"/>
      <c r="AK103" s="486"/>
      <c r="AL103" s="486"/>
      <c r="AM103" s="486"/>
      <c r="AN103" s="486"/>
      <c r="AO103" s="486"/>
      <c r="AP103" s="486"/>
      <c r="AQ103" s="486"/>
      <c r="AR103" s="486"/>
      <c r="AS103" s="486"/>
      <c r="AT103" s="486"/>
      <c r="AU103" s="486"/>
      <c r="AV103" s="486"/>
      <c r="AW103" s="486"/>
      <c r="AX103" s="486"/>
      <c r="AY103" s="486"/>
      <c r="AZ103" s="486"/>
      <c r="BA103" s="486"/>
      <c r="BB103" s="486"/>
      <c r="BC103" s="486"/>
      <c r="BD103" s="486"/>
      <c r="BE103" s="486"/>
      <c r="BF103" s="486"/>
      <c r="BG103" s="486"/>
      <c r="BH103" s="486"/>
      <c r="BI103" s="486"/>
      <c r="BJ103" s="486"/>
      <c r="BK103" s="486"/>
      <c r="BL103" s="486"/>
      <c r="BM103" s="486"/>
      <c r="BN103" s="486"/>
      <c r="BO103" s="486"/>
      <c r="BP103" s="487"/>
      <c r="BQ103" s="458"/>
      <c r="BR103" s="458"/>
      <c r="BS103" s="458"/>
      <c r="BT103" s="458"/>
      <c r="BU103" s="458"/>
      <c r="BV103" s="458"/>
      <c r="BW103" s="458"/>
      <c r="BX103" s="458"/>
      <c r="BY103" s="490"/>
      <c r="BZ103" s="486"/>
      <c r="CA103" s="486"/>
      <c r="CB103" s="486"/>
      <c r="CC103" s="486"/>
      <c r="CD103" s="486"/>
      <c r="CE103" s="486"/>
      <c r="CF103" s="486"/>
      <c r="CG103" s="486"/>
      <c r="CH103" s="486"/>
      <c r="CI103" s="486"/>
      <c r="CJ103" s="486"/>
      <c r="CK103" s="486"/>
      <c r="CL103" s="486"/>
      <c r="CM103" s="486"/>
      <c r="CN103" s="486"/>
      <c r="CO103" s="486"/>
      <c r="CP103" s="486"/>
      <c r="CQ103" s="486"/>
      <c r="CR103" s="486"/>
      <c r="CS103" s="486"/>
      <c r="CT103" s="486"/>
      <c r="CU103" s="486"/>
      <c r="CV103" s="486"/>
      <c r="CW103" s="486"/>
      <c r="CX103" s="486"/>
      <c r="CY103" s="486"/>
      <c r="CZ103" s="491"/>
      <c r="DA103" s="492"/>
      <c r="DB103" s="458"/>
      <c r="DC103" s="458"/>
      <c r="DD103" s="458"/>
      <c r="DE103" s="458"/>
      <c r="DF103" s="458"/>
      <c r="DG103" s="458"/>
      <c r="DH103" s="458"/>
      <c r="DI103" s="458"/>
      <c r="DJ103" s="458"/>
      <c r="DK103" s="458"/>
      <c r="DL103" s="458"/>
      <c r="DM103" s="458"/>
      <c r="DN103" s="458"/>
      <c r="DO103" s="458"/>
      <c r="DP103" s="458"/>
      <c r="DQ103" s="458"/>
      <c r="DR103" s="458"/>
      <c r="DS103" s="458"/>
      <c r="DT103" s="458"/>
      <c r="DU103" s="452"/>
      <c r="DV103" s="453"/>
      <c r="DW103" s="453"/>
      <c r="DX103" s="453"/>
      <c r="DY103" s="453"/>
      <c r="DZ103" s="453"/>
      <c r="EA103" s="453"/>
      <c r="EB103" s="453"/>
      <c r="EC103" s="453"/>
      <c r="ED103" s="453"/>
      <c r="EE103" s="453"/>
      <c r="EF103" s="453"/>
      <c r="EG103" s="453"/>
      <c r="EH103" s="453"/>
      <c r="EI103" s="453"/>
      <c r="EJ103" s="453"/>
      <c r="EK103" s="453"/>
      <c r="EL103" s="453"/>
      <c r="EM103" s="453"/>
      <c r="EN103" s="453"/>
      <c r="EO103" s="453"/>
      <c r="EP103" s="453"/>
      <c r="EQ103" s="453"/>
      <c r="ER103" s="453"/>
      <c r="ES103" s="453"/>
      <c r="ET103" s="453"/>
      <c r="EU103" s="453"/>
      <c r="EV103" s="453"/>
      <c r="EW103" s="453"/>
      <c r="EX103" s="453"/>
      <c r="EY103" s="453"/>
      <c r="EZ103" s="453"/>
      <c r="FA103" s="453"/>
      <c r="FB103" s="453"/>
      <c r="FC103" s="453"/>
      <c r="FD103" s="454"/>
      <c r="FF103" s="442"/>
      <c r="FG103" s="443"/>
      <c r="FH103" s="443"/>
      <c r="FI103" s="443"/>
      <c r="FJ103" s="443"/>
      <c r="FK103" s="443"/>
      <c r="FL103" s="443"/>
      <c r="FM103" s="443"/>
      <c r="FN103" s="443"/>
      <c r="FO103" s="443"/>
      <c r="FP103" s="443"/>
      <c r="FQ103" s="443"/>
      <c r="FR103" s="443"/>
      <c r="FS103" s="80"/>
      <c r="FT103" s="448"/>
    </row>
    <row r="104" spans="1:194" ht="6" customHeight="1">
      <c r="C104" s="478"/>
      <c r="D104" s="479"/>
      <c r="E104" s="479"/>
      <c r="F104" s="479"/>
      <c r="G104" s="479"/>
      <c r="H104" s="479"/>
      <c r="I104" s="479"/>
      <c r="J104" s="479"/>
      <c r="K104" s="479"/>
      <c r="L104" s="479"/>
      <c r="M104" s="479"/>
      <c r="N104" s="479"/>
      <c r="O104" s="479"/>
      <c r="P104" s="479"/>
      <c r="Q104" s="479"/>
      <c r="R104" s="479"/>
      <c r="S104" s="479"/>
      <c r="T104" s="479"/>
      <c r="U104" s="479"/>
      <c r="V104" s="479"/>
      <c r="W104" s="479"/>
      <c r="X104" s="479"/>
      <c r="Y104" s="479"/>
      <c r="Z104" s="479"/>
      <c r="AA104" s="479"/>
      <c r="AB104" s="479"/>
      <c r="AC104" s="479"/>
      <c r="AD104" s="479"/>
      <c r="AE104" s="479"/>
      <c r="AF104" s="479"/>
      <c r="AG104" s="482"/>
      <c r="AH104" s="483"/>
      <c r="AI104" s="483"/>
      <c r="AJ104" s="483"/>
      <c r="AK104" s="483"/>
      <c r="AL104" s="483"/>
      <c r="AM104" s="483"/>
      <c r="AN104" s="483"/>
      <c r="AO104" s="483"/>
      <c r="AP104" s="483"/>
      <c r="AQ104" s="483"/>
      <c r="AR104" s="483"/>
      <c r="AS104" s="483"/>
      <c r="AT104" s="483"/>
      <c r="AU104" s="483"/>
      <c r="AV104" s="483"/>
      <c r="AW104" s="483"/>
      <c r="AX104" s="483"/>
      <c r="AY104" s="483"/>
      <c r="AZ104" s="483"/>
      <c r="BA104" s="483"/>
      <c r="BB104" s="483"/>
      <c r="BC104" s="483"/>
      <c r="BD104" s="483"/>
      <c r="BE104" s="483"/>
      <c r="BF104" s="483"/>
      <c r="BG104" s="483"/>
      <c r="BH104" s="483"/>
      <c r="BI104" s="483"/>
      <c r="BJ104" s="483"/>
      <c r="BK104" s="483"/>
      <c r="BL104" s="483"/>
      <c r="BM104" s="483"/>
      <c r="BN104" s="483"/>
      <c r="BO104" s="483"/>
      <c r="BP104" s="484"/>
      <c r="BQ104" s="429"/>
      <c r="BR104" s="458"/>
      <c r="BS104" s="458"/>
      <c r="BT104" s="458"/>
      <c r="BU104" s="458"/>
      <c r="BV104" s="458"/>
      <c r="BW104" s="458"/>
      <c r="BX104" s="458"/>
      <c r="BY104" s="493"/>
      <c r="BZ104" s="494"/>
      <c r="CA104" s="494"/>
      <c r="CB104" s="494"/>
      <c r="CC104" s="494"/>
      <c r="CD104" s="494"/>
      <c r="CE104" s="494"/>
      <c r="CF104" s="494"/>
      <c r="CG104" s="494"/>
      <c r="CH104" s="494"/>
      <c r="CI104" s="494"/>
      <c r="CJ104" s="494"/>
      <c r="CK104" s="494"/>
      <c r="CL104" s="494"/>
      <c r="CM104" s="494"/>
      <c r="CN104" s="494"/>
      <c r="CO104" s="494"/>
      <c r="CP104" s="494"/>
      <c r="CQ104" s="494"/>
      <c r="CR104" s="494"/>
      <c r="CS104" s="494"/>
      <c r="CT104" s="494"/>
      <c r="CU104" s="494"/>
      <c r="CV104" s="494"/>
      <c r="CW104" s="494"/>
      <c r="CX104" s="494"/>
      <c r="CY104" s="494"/>
      <c r="CZ104" s="495"/>
      <c r="DA104" s="434"/>
      <c r="DB104" s="458"/>
      <c r="DC104" s="458"/>
      <c r="DD104" s="458"/>
      <c r="DE104" s="458"/>
      <c r="DF104" s="458"/>
      <c r="DG104" s="458"/>
      <c r="DH104" s="458"/>
      <c r="DI104" s="458"/>
      <c r="DJ104" s="458"/>
      <c r="DK104" s="429"/>
      <c r="DL104" s="458"/>
      <c r="DM104" s="458"/>
      <c r="DN104" s="458"/>
      <c r="DO104" s="458"/>
      <c r="DP104" s="458"/>
      <c r="DQ104" s="458"/>
      <c r="DR104" s="458"/>
      <c r="DS104" s="458"/>
      <c r="DT104" s="458"/>
      <c r="DU104" s="449"/>
      <c r="DV104" s="450"/>
      <c r="DW104" s="450"/>
      <c r="DX104" s="450"/>
      <c r="DY104" s="450"/>
      <c r="DZ104" s="450"/>
      <c r="EA104" s="450"/>
      <c r="EB104" s="450"/>
      <c r="EC104" s="450"/>
      <c r="ED104" s="450"/>
      <c r="EE104" s="450"/>
      <c r="EF104" s="450"/>
      <c r="EG104" s="450"/>
      <c r="EH104" s="450"/>
      <c r="EI104" s="450"/>
      <c r="EJ104" s="450"/>
      <c r="EK104" s="450"/>
      <c r="EL104" s="450"/>
      <c r="EM104" s="450"/>
      <c r="EN104" s="450"/>
      <c r="EO104" s="450"/>
      <c r="EP104" s="450"/>
      <c r="EQ104" s="450"/>
      <c r="ER104" s="450"/>
      <c r="ES104" s="450"/>
      <c r="ET104" s="450"/>
      <c r="EU104" s="450"/>
      <c r="EV104" s="450"/>
      <c r="EW104" s="450"/>
      <c r="EX104" s="450"/>
      <c r="EY104" s="450"/>
      <c r="EZ104" s="450"/>
      <c r="FA104" s="450"/>
      <c r="FB104" s="450"/>
      <c r="FC104" s="450"/>
      <c r="FD104" s="451"/>
      <c r="FF104" s="444"/>
      <c r="FG104" s="445"/>
      <c r="FH104" s="445"/>
      <c r="FI104" s="445"/>
      <c r="FJ104" s="445"/>
      <c r="FK104" s="445"/>
      <c r="FL104" s="445"/>
      <c r="FM104" s="445"/>
      <c r="FN104" s="445"/>
      <c r="FO104" s="445"/>
      <c r="FP104" s="445"/>
      <c r="FQ104" s="445"/>
      <c r="FR104" s="445"/>
      <c r="FS104" s="112"/>
      <c r="FT104" s="113"/>
    </row>
    <row r="105" spans="1:194" ht="6" customHeight="1">
      <c r="C105" s="480"/>
      <c r="D105" s="481"/>
      <c r="E105" s="481"/>
      <c r="F105" s="481"/>
      <c r="G105" s="481"/>
      <c r="H105" s="481"/>
      <c r="I105" s="481"/>
      <c r="J105" s="481"/>
      <c r="K105" s="481"/>
      <c r="L105" s="481"/>
      <c r="M105" s="481"/>
      <c r="N105" s="481"/>
      <c r="O105" s="481"/>
      <c r="P105" s="481"/>
      <c r="Q105" s="481"/>
      <c r="R105" s="481"/>
      <c r="S105" s="481"/>
      <c r="T105" s="481"/>
      <c r="U105" s="481"/>
      <c r="V105" s="481"/>
      <c r="W105" s="481"/>
      <c r="X105" s="481"/>
      <c r="Y105" s="481"/>
      <c r="Z105" s="481"/>
      <c r="AA105" s="481"/>
      <c r="AB105" s="481"/>
      <c r="AC105" s="481"/>
      <c r="AD105" s="481"/>
      <c r="AE105" s="481"/>
      <c r="AF105" s="481"/>
      <c r="AG105" s="485"/>
      <c r="AH105" s="486"/>
      <c r="AI105" s="486"/>
      <c r="AJ105" s="486"/>
      <c r="AK105" s="486"/>
      <c r="AL105" s="486"/>
      <c r="AM105" s="486"/>
      <c r="AN105" s="486"/>
      <c r="AO105" s="486"/>
      <c r="AP105" s="486"/>
      <c r="AQ105" s="486"/>
      <c r="AR105" s="486"/>
      <c r="AS105" s="486"/>
      <c r="AT105" s="486"/>
      <c r="AU105" s="486"/>
      <c r="AV105" s="486"/>
      <c r="AW105" s="486"/>
      <c r="AX105" s="486"/>
      <c r="AY105" s="486"/>
      <c r="AZ105" s="486"/>
      <c r="BA105" s="486"/>
      <c r="BB105" s="486"/>
      <c r="BC105" s="486"/>
      <c r="BD105" s="486"/>
      <c r="BE105" s="486"/>
      <c r="BF105" s="486"/>
      <c r="BG105" s="486"/>
      <c r="BH105" s="486"/>
      <c r="BI105" s="486"/>
      <c r="BJ105" s="486"/>
      <c r="BK105" s="486"/>
      <c r="BL105" s="486"/>
      <c r="BM105" s="486"/>
      <c r="BN105" s="486"/>
      <c r="BO105" s="486"/>
      <c r="BP105" s="487"/>
      <c r="BQ105" s="458"/>
      <c r="BR105" s="458"/>
      <c r="BS105" s="458"/>
      <c r="BT105" s="458"/>
      <c r="BU105" s="458"/>
      <c r="BV105" s="458"/>
      <c r="BW105" s="458"/>
      <c r="BX105" s="458"/>
      <c r="BY105" s="490"/>
      <c r="BZ105" s="486"/>
      <c r="CA105" s="486"/>
      <c r="CB105" s="486"/>
      <c r="CC105" s="486"/>
      <c r="CD105" s="486"/>
      <c r="CE105" s="486"/>
      <c r="CF105" s="486"/>
      <c r="CG105" s="486"/>
      <c r="CH105" s="486"/>
      <c r="CI105" s="486"/>
      <c r="CJ105" s="486"/>
      <c r="CK105" s="486"/>
      <c r="CL105" s="486"/>
      <c r="CM105" s="486"/>
      <c r="CN105" s="486"/>
      <c r="CO105" s="486"/>
      <c r="CP105" s="486"/>
      <c r="CQ105" s="486"/>
      <c r="CR105" s="486"/>
      <c r="CS105" s="486"/>
      <c r="CT105" s="486"/>
      <c r="CU105" s="486"/>
      <c r="CV105" s="486"/>
      <c r="CW105" s="486"/>
      <c r="CX105" s="486"/>
      <c r="CY105" s="486"/>
      <c r="CZ105" s="491"/>
      <c r="DA105" s="492"/>
      <c r="DB105" s="458"/>
      <c r="DC105" s="458"/>
      <c r="DD105" s="458"/>
      <c r="DE105" s="458"/>
      <c r="DF105" s="458"/>
      <c r="DG105" s="458"/>
      <c r="DH105" s="458"/>
      <c r="DI105" s="458"/>
      <c r="DJ105" s="458"/>
      <c r="DK105" s="458"/>
      <c r="DL105" s="458"/>
      <c r="DM105" s="458"/>
      <c r="DN105" s="458"/>
      <c r="DO105" s="458"/>
      <c r="DP105" s="458"/>
      <c r="DQ105" s="458"/>
      <c r="DR105" s="458"/>
      <c r="DS105" s="458"/>
      <c r="DT105" s="458"/>
      <c r="DU105" s="452"/>
      <c r="DV105" s="453"/>
      <c r="DW105" s="453"/>
      <c r="DX105" s="453"/>
      <c r="DY105" s="453"/>
      <c r="DZ105" s="453"/>
      <c r="EA105" s="453"/>
      <c r="EB105" s="453"/>
      <c r="EC105" s="453"/>
      <c r="ED105" s="453"/>
      <c r="EE105" s="453"/>
      <c r="EF105" s="453"/>
      <c r="EG105" s="453"/>
      <c r="EH105" s="453"/>
      <c r="EI105" s="453"/>
      <c r="EJ105" s="453"/>
      <c r="EK105" s="453"/>
      <c r="EL105" s="453"/>
      <c r="EM105" s="453"/>
      <c r="EN105" s="453"/>
      <c r="EO105" s="453"/>
      <c r="EP105" s="453"/>
      <c r="EQ105" s="453"/>
      <c r="ER105" s="453"/>
      <c r="ES105" s="453"/>
      <c r="ET105" s="453"/>
      <c r="EU105" s="453"/>
      <c r="EV105" s="453"/>
      <c r="EW105" s="453"/>
      <c r="EX105" s="453"/>
      <c r="EY105" s="453"/>
      <c r="EZ105" s="453"/>
      <c r="FA105" s="453"/>
      <c r="FB105" s="453"/>
      <c r="FC105" s="453"/>
      <c r="FD105" s="454"/>
    </row>
    <row r="106" spans="1:194" ht="6" customHeight="1">
      <c r="C106" s="459" t="s">
        <v>90</v>
      </c>
      <c r="D106" s="460"/>
      <c r="E106" s="460"/>
      <c r="F106" s="460"/>
      <c r="G106" s="460"/>
      <c r="H106" s="460"/>
      <c r="I106" s="460"/>
      <c r="J106" s="460"/>
      <c r="K106" s="460"/>
      <c r="L106" s="460"/>
      <c r="M106" s="460"/>
      <c r="N106" s="460"/>
      <c r="O106" s="460"/>
      <c r="P106" s="460"/>
      <c r="Q106" s="460"/>
      <c r="R106" s="460"/>
      <c r="S106" s="460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1"/>
      <c r="AG106" s="462"/>
      <c r="AH106" s="463"/>
      <c r="AI106" s="463"/>
      <c r="AJ106" s="463"/>
      <c r="AK106" s="463"/>
      <c r="AL106" s="463"/>
      <c r="AM106" s="463"/>
      <c r="AN106" s="463"/>
      <c r="AO106" s="463"/>
      <c r="AP106" s="463"/>
      <c r="AQ106" s="463"/>
      <c r="AR106" s="463"/>
      <c r="AS106" s="463"/>
      <c r="AT106" s="463"/>
      <c r="AU106" s="463"/>
      <c r="AV106" s="463"/>
      <c r="AW106" s="463"/>
      <c r="AX106" s="463"/>
      <c r="AY106" s="463"/>
      <c r="AZ106" s="463"/>
      <c r="BA106" s="463"/>
      <c r="BB106" s="463"/>
      <c r="BC106" s="463"/>
      <c r="BD106" s="463"/>
      <c r="BE106" s="463"/>
      <c r="BF106" s="463"/>
      <c r="BG106" s="463"/>
      <c r="BH106" s="463"/>
      <c r="BI106" s="463"/>
      <c r="BJ106" s="463"/>
      <c r="BK106" s="463"/>
      <c r="BL106" s="463"/>
      <c r="BM106" s="463"/>
      <c r="BN106" s="463"/>
      <c r="BO106" s="463"/>
      <c r="BP106" s="464"/>
      <c r="BQ106" s="429"/>
      <c r="BR106" s="429"/>
      <c r="BS106" s="429"/>
      <c r="BT106" s="429"/>
      <c r="BU106" s="429"/>
      <c r="BV106" s="429"/>
      <c r="BW106" s="429"/>
      <c r="BX106" s="429"/>
      <c r="BY106" s="469">
        <f>BY96</f>
        <v>0</v>
      </c>
      <c r="BZ106" s="470"/>
      <c r="CA106" s="470"/>
      <c r="CB106" s="470"/>
      <c r="CC106" s="470"/>
      <c r="CD106" s="470"/>
      <c r="CE106" s="470"/>
      <c r="CF106" s="470"/>
      <c r="CG106" s="470"/>
      <c r="CH106" s="470"/>
      <c r="CI106" s="470"/>
      <c r="CJ106" s="470"/>
      <c r="CK106" s="470"/>
      <c r="CL106" s="470"/>
      <c r="CM106" s="470"/>
      <c r="CN106" s="470"/>
      <c r="CO106" s="470"/>
      <c r="CP106" s="470"/>
      <c r="CQ106" s="470"/>
      <c r="CR106" s="470"/>
      <c r="CS106" s="470"/>
      <c r="CT106" s="470"/>
      <c r="CU106" s="470"/>
      <c r="CV106" s="470"/>
      <c r="CW106" s="470"/>
      <c r="CX106" s="470"/>
      <c r="CY106" s="470"/>
      <c r="CZ106" s="471"/>
      <c r="DA106" s="475">
        <v>1.9999999552965164E-2</v>
      </c>
      <c r="DB106" s="102"/>
      <c r="DC106" s="102"/>
      <c r="DD106" s="102"/>
      <c r="DE106" s="102"/>
      <c r="DF106" s="102"/>
      <c r="DG106" s="102"/>
      <c r="DH106" s="102"/>
      <c r="DI106" s="102"/>
      <c r="DJ106" s="102"/>
      <c r="DK106" s="429"/>
      <c r="DL106" s="429"/>
      <c r="DM106" s="429"/>
      <c r="DN106" s="429"/>
      <c r="DO106" s="429"/>
      <c r="DP106" s="429"/>
      <c r="DQ106" s="429"/>
      <c r="DR106" s="429"/>
      <c r="DS106" s="429"/>
      <c r="DT106" s="429"/>
      <c r="DU106" s="384">
        <f>ROUNDDOWN(BY106*DA106,0)</f>
        <v>0</v>
      </c>
      <c r="DV106" s="385"/>
      <c r="DW106" s="385"/>
      <c r="DX106" s="385"/>
      <c r="DY106" s="385"/>
      <c r="DZ106" s="385"/>
      <c r="EA106" s="385"/>
      <c r="EB106" s="385"/>
      <c r="EC106" s="385"/>
      <c r="ED106" s="385"/>
      <c r="EE106" s="385"/>
      <c r="EF106" s="385"/>
      <c r="EG106" s="385"/>
      <c r="EH106" s="385"/>
      <c r="EI106" s="385"/>
      <c r="EJ106" s="385"/>
      <c r="EK106" s="385"/>
      <c r="EL106" s="385"/>
      <c r="EM106" s="385"/>
      <c r="EN106" s="385"/>
      <c r="EO106" s="385"/>
      <c r="EP106" s="385"/>
      <c r="EQ106" s="385"/>
      <c r="ER106" s="385"/>
      <c r="ES106" s="385"/>
      <c r="ET106" s="385"/>
      <c r="EU106" s="385"/>
      <c r="EV106" s="385"/>
      <c r="EW106" s="385"/>
      <c r="EX106" s="385"/>
      <c r="EY106" s="385"/>
      <c r="EZ106" s="385"/>
      <c r="FA106" s="385"/>
      <c r="FB106" s="385"/>
      <c r="FC106" s="385"/>
      <c r="FD106" s="386"/>
    </row>
    <row r="107" spans="1:194" ht="6" customHeight="1" thickBot="1">
      <c r="A107" s="5"/>
      <c r="C107" s="420"/>
      <c r="D107" s="421"/>
      <c r="E107" s="421"/>
      <c r="F107" s="421"/>
      <c r="G107" s="421"/>
      <c r="H107" s="421"/>
      <c r="I107" s="421"/>
      <c r="J107" s="421"/>
      <c r="K107" s="421"/>
      <c r="L107" s="421"/>
      <c r="M107" s="421"/>
      <c r="N107" s="421"/>
      <c r="O107" s="421"/>
      <c r="P107" s="421"/>
      <c r="Q107" s="421"/>
      <c r="R107" s="421"/>
      <c r="S107" s="421"/>
      <c r="T107" s="421"/>
      <c r="U107" s="421"/>
      <c r="V107" s="421"/>
      <c r="W107" s="421"/>
      <c r="X107" s="421"/>
      <c r="Y107" s="421"/>
      <c r="Z107" s="421"/>
      <c r="AA107" s="421"/>
      <c r="AB107" s="421"/>
      <c r="AC107" s="421"/>
      <c r="AD107" s="421"/>
      <c r="AE107" s="421"/>
      <c r="AF107" s="422"/>
      <c r="AG107" s="465"/>
      <c r="AH107" s="466"/>
      <c r="AI107" s="466"/>
      <c r="AJ107" s="466"/>
      <c r="AK107" s="466"/>
      <c r="AL107" s="466"/>
      <c r="AM107" s="466"/>
      <c r="AN107" s="466"/>
      <c r="AO107" s="466"/>
      <c r="AP107" s="466"/>
      <c r="AQ107" s="466"/>
      <c r="AR107" s="466"/>
      <c r="AS107" s="466"/>
      <c r="AT107" s="466"/>
      <c r="AU107" s="466"/>
      <c r="AV107" s="466"/>
      <c r="AW107" s="466"/>
      <c r="AX107" s="466"/>
      <c r="AY107" s="466"/>
      <c r="AZ107" s="466"/>
      <c r="BA107" s="466"/>
      <c r="BB107" s="466"/>
      <c r="BC107" s="466"/>
      <c r="BD107" s="466"/>
      <c r="BE107" s="466"/>
      <c r="BF107" s="466"/>
      <c r="BG107" s="466"/>
      <c r="BH107" s="466"/>
      <c r="BI107" s="466"/>
      <c r="BJ107" s="466"/>
      <c r="BK107" s="466"/>
      <c r="BL107" s="466"/>
      <c r="BM107" s="466"/>
      <c r="BN107" s="466"/>
      <c r="BO107" s="466"/>
      <c r="BP107" s="467"/>
      <c r="BQ107" s="468"/>
      <c r="BR107" s="468"/>
      <c r="BS107" s="468"/>
      <c r="BT107" s="468"/>
      <c r="BU107" s="468"/>
      <c r="BV107" s="468"/>
      <c r="BW107" s="468"/>
      <c r="BX107" s="468"/>
      <c r="BY107" s="472"/>
      <c r="BZ107" s="473"/>
      <c r="CA107" s="473"/>
      <c r="CB107" s="473"/>
      <c r="CC107" s="473"/>
      <c r="CD107" s="473"/>
      <c r="CE107" s="473"/>
      <c r="CF107" s="473"/>
      <c r="CG107" s="473"/>
      <c r="CH107" s="473"/>
      <c r="CI107" s="473"/>
      <c r="CJ107" s="473"/>
      <c r="CK107" s="473"/>
      <c r="CL107" s="473"/>
      <c r="CM107" s="473"/>
      <c r="CN107" s="473"/>
      <c r="CO107" s="473"/>
      <c r="CP107" s="473"/>
      <c r="CQ107" s="473"/>
      <c r="CR107" s="473"/>
      <c r="CS107" s="473"/>
      <c r="CT107" s="473"/>
      <c r="CU107" s="473"/>
      <c r="CV107" s="473"/>
      <c r="CW107" s="473"/>
      <c r="CX107" s="473"/>
      <c r="CY107" s="473"/>
      <c r="CZ107" s="474"/>
      <c r="DA107" s="475"/>
      <c r="DB107" s="102"/>
      <c r="DC107" s="102"/>
      <c r="DD107" s="102"/>
      <c r="DE107" s="102"/>
      <c r="DF107" s="102"/>
      <c r="DG107" s="102"/>
      <c r="DH107" s="102"/>
      <c r="DI107" s="102"/>
      <c r="DJ107" s="102"/>
      <c r="DK107" s="429"/>
      <c r="DL107" s="429"/>
      <c r="DM107" s="429"/>
      <c r="DN107" s="429"/>
      <c r="DO107" s="429"/>
      <c r="DP107" s="429"/>
      <c r="DQ107" s="429"/>
      <c r="DR107" s="429"/>
      <c r="DS107" s="429"/>
      <c r="DT107" s="429"/>
      <c r="DU107" s="387"/>
      <c r="DV107" s="388"/>
      <c r="DW107" s="388"/>
      <c r="DX107" s="388"/>
      <c r="DY107" s="388"/>
      <c r="DZ107" s="388"/>
      <c r="EA107" s="388"/>
      <c r="EB107" s="388"/>
      <c r="EC107" s="388"/>
      <c r="ED107" s="388"/>
      <c r="EE107" s="388"/>
      <c r="EF107" s="388"/>
      <c r="EG107" s="388"/>
      <c r="EH107" s="388"/>
      <c r="EI107" s="388"/>
      <c r="EJ107" s="388"/>
      <c r="EK107" s="388"/>
      <c r="EL107" s="388"/>
      <c r="EM107" s="388"/>
      <c r="EN107" s="388"/>
      <c r="EO107" s="388"/>
      <c r="EP107" s="388"/>
      <c r="EQ107" s="388"/>
      <c r="ER107" s="388"/>
      <c r="ES107" s="388"/>
      <c r="ET107" s="388"/>
      <c r="EU107" s="388"/>
      <c r="EV107" s="388"/>
      <c r="EW107" s="388"/>
      <c r="EX107" s="388"/>
      <c r="EY107" s="388"/>
      <c r="EZ107" s="388"/>
      <c r="FA107" s="388"/>
      <c r="FB107" s="388"/>
      <c r="FC107" s="388"/>
      <c r="FD107" s="389"/>
    </row>
    <row r="108" spans="1:194" ht="2.25" customHeight="1"/>
    <row r="109" spans="1:194" ht="6" customHeight="1">
      <c r="A109" s="455" t="s">
        <v>91</v>
      </c>
      <c r="B109" s="455"/>
      <c r="C109" s="100" t="s">
        <v>92</v>
      </c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509" t="s">
        <v>93</v>
      </c>
      <c r="W109" s="510"/>
      <c r="X109" s="510"/>
      <c r="Y109" s="510"/>
      <c r="Z109" s="510"/>
      <c r="AA109" s="510"/>
      <c r="AB109" s="510"/>
      <c r="AC109" s="510"/>
      <c r="AD109" s="511"/>
      <c r="AE109" s="455" t="s">
        <v>94</v>
      </c>
      <c r="AF109" s="455"/>
      <c r="AG109" s="455"/>
      <c r="AH109" s="455"/>
      <c r="AI109" s="455"/>
      <c r="AJ109" s="455"/>
      <c r="AK109" s="455"/>
      <c r="AL109" s="455"/>
      <c r="AM109" s="455"/>
      <c r="AN109" s="456" t="s">
        <v>95</v>
      </c>
      <c r="AO109" s="456"/>
      <c r="AP109" s="456"/>
      <c r="AQ109" s="456"/>
      <c r="AR109" s="456"/>
      <c r="AS109" s="456"/>
      <c r="AT109" s="456"/>
      <c r="AU109" s="456"/>
      <c r="AV109" s="456"/>
      <c r="AW109" s="456"/>
      <c r="AX109" s="38"/>
      <c r="AY109" s="455" t="s">
        <v>91</v>
      </c>
      <c r="AZ109" s="455"/>
      <c r="BA109" s="455"/>
      <c r="BB109" s="455"/>
      <c r="BC109" s="100" t="s">
        <v>92</v>
      </c>
      <c r="BD109" s="100"/>
      <c r="BE109" s="100"/>
      <c r="BF109" s="100"/>
      <c r="BG109" s="100"/>
      <c r="BH109" s="100"/>
      <c r="BI109" s="100"/>
      <c r="BJ109" s="100"/>
      <c r="BK109" s="100"/>
      <c r="BL109" s="100"/>
      <c r="BM109" s="100"/>
      <c r="BN109" s="100"/>
      <c r="BO109" s="100"/>
      <c r="BP109" s="100"/>
      <c r="BQ109" s="100"/>
      <c r="BR109" s="100"/>
      <c r="BS109" s="100"/>
      <c r="BT109" s="100"/>
      <c r="BU109" s="100"/>
      <c r="BV109" s="100"/>
      <c r="BW109" s="100"/>
      <c r="BX109" s="100"/>
      <c r="BY109" s="100"/>
      <c r="BZ109" s="100"/>
      <c r="CA109" s="100"/>
      <c r="CB109" s="100"/>
      <c r="CC109" s="100"/>
      <c r="CD109" s="506" t="s">
        <v>93</v>
      </c>
      <c r="CE109" s="520"/>
      <c r="CF109" s="520"/>
      <c r="CG109" s="520"/>
      <c r="CH109" s="520"/>
      <c r="CI109" s="520"/>
      <c r="CJ109" s="520"/>
      <c r="CK109" s="520"/>
      <c r="CL109" s="520"/>
      <c r="CM109" s="520"/>
      <c r="CN109" s="520"/>
      <c r="CO109" s="521"/>
      <c r="CP109" s="455" t="s">
        <v>94</v>
      </c>
      <c r="CQ109" s="455"/>
      <c r="CR109" s="455"/>
      <c r="CS109" s="455"/>
      <c r="CT109" s="455"/>
      <c r="CU109" s="455"/>
      <c r="CV109" s="455"/>
      <c r="CW109" s="455"/>
      <c r="CX109" s="455"/>
      <c r="CY109" s="455"/>
      <c r="CZ109" s="509" t="s">
        <v>95</v>
      </c>
      <c r="DA109" s="510"/>
      <c r="DB109" s="510"/>
      <c r="DC109" s="510"/>
      <c r="DD109" s="510"/>
      <c r="DE109" s="510"/>
      <c r="DF109" s="510"/>
      <c r="DG109" s="510"/>
      <c r="DH109" s="510"/>
      <c r="DI109" s="510"/>
      <c r="DJ109" s="510"/>
      <c r="DK109" s="510"/>
      <c r="DL109" s="510"/>
      <c r="DM109" s="511"/>
      <c r="DN109" s="38"/>
      <c r="DO109" s="455" t="s">
        <v>91</v>
      </c>
      <c r="DP109" s="455"/>
      <c r="DQ109" s="455"/>
      <c r="DR109" s="455"/>
      <c r="DS109" s="455"/>
      <c r="DT109" s="455"/>
      <c r="DU109" s="100" t="s">
        <v>92</v>
      </c>
      <c r="DV109" s="100"/>
      <c r="DW109" s="100"/>
      <c r="DX109" s="100"/>
      <c r="DY109" s="100"/>
      <c r="DZ109" s="100"/>
      <c r="EA109" s="100"/>
      <c r="EB109" s="100"/>
      <c r="EC109" s="100"/>
      <c r="ED109" s="100"/>
      <c r="EE109" s="100"/>
      <c r="EF109" s="100"/>
      <c r="EG109" s="100"/>
      <c r="EH109" s="100"/>
      <c r="EI109" s="100"/>
      <c r="EJ109" s="100"/>
      <c r="EK109" s="100"/>
      <c r="EL109" s="100"/>
      <c r="EM109" s="100"/>
      <c r="EN109" s="100"/>
      <c r="EO109" s="100"/>
      <c r="EP109" s="100"/>
      <c r="EQ109" s="100"/>
      <c r="ER109" s="100"/>
      <c r="ES109" s="100"/>
      <c r="ET109" s="100"/>
      <c r="EU109" s="506" t="s">
        <v>93</v>
      </c>
      <c r="EV109" s="477"/>
      <c r="EW109" s="477"/>
      <c r="EX109" s="477"/>
      <c r="EY109" s="477"/>
      <c r="EZ109" s="477"/>
      <c r="FA109" s="477"/>
      <c r="FB109" s="477"/>
      <c r="FC109" s="477"/>
      <c r="FD109" s="477"/>
      <c r="FE109" s="507"/>
      <c r="FF109" s="455" t="s">
        <v>94</v>
      </c>
      <c r="FG109" s="455"/>
      <c r="FH109" s="455"/>
      <c r="FI109" s="455"/>
      <c r="FJ109" s="455"/>
      <c r="FK109" s="455"/>
      <c r="FL109" s="509" t="s">
        <v>95</v>
      </c>
      <c r="FM109" s="510"/>
      <c r="FN109" s="510"/>
      <c r="FO109" s="510"/>
      <c r="FP109" s="510"/>
      <c r="FQ109" s="511"/>
      <c r="FR109" s="38"/>
      <c r="FS109" s="39"/>
      <c r="FT109" s="39"/>
      <c r="FU109" s="39"/>
      <c r="FV109" s="39"/>
      <c r="FW109" s="38"/>
      <c r="FX109" s="38"/>
      <c r="FY109" s="38"/>
      <c r="FZ109" s="38"/>
      <c r="GA109" s="38"/>
      <c r="GB109" s="38"/>
      <c r="GC109" s="38"/>
      <c r="GD109" s="38"/>
      <c r="GE109" s="38"/>
      <c r="GF109" s="38"/>
      <c r="GG109" s="38"/>
      <c r="GH109" s="38"/>
      <c r="GI109" s="38"/>
      <c r="GJ109" s="38"/>
      <c r="GK109" s="38"/>
      <c r="GL109" s="38"/>
    </row>
    <row r="110" spans="1:194" ht="6" customHeight="1">
      <c r="A110" s="455"/>
      <c r="B110" s="455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512"/>
      <c r="W110" s="513"/>
      <c r="X110" s="513"/>
      <c r="Y110" s="513"/>
      <c r="Z110" s="513"/>
      <c r="AA110" s="513"/>
      <c r="AB110" s="513"/>
      <c r="AC110" s="513"/>
      <c r="AD110" s="514"/>
      <c r="AE110" s="455"/>
      <c r="AF110" s="455"/>
      <c r="AG110" s="455"/>
      <c r="AH110" s="455"/>
      <c r="AI110" s="455"/>
      <c r="AJ110" s="455"/>
      <c r="AK110" s="455"/>
      <c r="AL110" s="455"/>
      <c r="AM110" s="455"/>
      <c r="AN110" s="456"/>
      <c r="AO110" s="456"/>
      <c r="AP110" s="456"/>
      <c r="AQ110" s="456"/>
      <c r="AR110" s="456"/>
      <c r="AS110" s="456"/>
      <c r="AT110" s="456"/>
      <c r="AU110" s="456"/>
      <c r="AV110" s="456"/>
      <c r="AW110" s="456"/>
      <c r="AX110" s="38"/>
      <c r="AY110" s="455"/>
      <c r="AZ110" s="455"/>
      <c r="BA110" s="455"/>
      <c r="BB110" s="455"/>
      <c r="BC110" s="100"/>
      <c r="BD110" s="100"/>
      <c r="BE110" s="100"/>
      <c r="BF110" s="100"/>
      <c r="BG110" s="100"/>
      <c r="BH110" s="100"/>
      <c r="BI110" s="100"/>
      <c r="BJ110" s="100"/>
      <c r="BK110" s="100"/>
      <c r="BL110" s="100"/>
      <c r="BM110" s="100"/>
      <c r="BN110" s="100"/>
      <c r="BO110" s="100"/>
      <c r="BP110" s="100"/>
      <c r="BQ110" s="100"/>
      <c r="BR110" s="100"/>
      <c r="BS110" s="100"/>
      <c r="BT110" s="100"/>
      <c r="BU110" s="100"/>
      <c r="BV110" s="100"/>
      <c r="BW110" s="100"/>
      <c r="BX110" s="100"/>
      <c r="BY110" s="100"/>
      <c r="BZ110" s="100"/>
      <c r="CA110" s="100"/>
      <c r="CB110" s="100"/>
      <c r="CC110" s="100"/>
      <c r="CD110" s="522"/>
      <c r="CE110" s="523"/>
      <c r="CF110" s="523"/>
      <c r="CG110" s="523"/>
      <c r="CH110" s="523"/>
      <c r="CI110" s="523"/>
      <c r="CJ110" s="523"/>
      <c r="CK110" s="523"/>
      <c r="CL110" s="523"/>
      <c r="CM110" s="523"/>
      <c r="CN110" s="523"/>
      <c r="CO110" s="524"/>
      <c r="CP110" s="455"/>
      <c r="CQ110" s="455"/>
      <c r="CR110" s="455"/>
      <c r="CS110" s="455"/>
      <c r="CT110" s="455"/>
      <c r="CU110" s="455"/>
      <c r="CV110" s="455"/>
      <c r="CW110" s="455"/>
      <c r="CX110" s="455"/>
      <c r="CY110" s="455"/>
      <c r="CZ110" s="512"/>
      <c r="DA110" s="513"/>
      <c r="DB110" s="513"/>
      <c r="DC110" s="513"/>
      <c r="DD110" s="513"/>
      <c r="DE110" s="513"/>
      <c r="DF110" s="513"/>
      <c r="DG110" s="513"/>
      <c r="DH110" s="513"/>
      <c r="DI110" s="513"/>
      <c r="DJ110" s="513"/>
      <c r="DK110" s="513"/>
      <c r="DL110" s="513"/>
      <c r="DM110" s="514"/>
      <c r="DN110" s="38"/>
      <c r="DO110" s="455"/>
      <c r="DP110" s="455"/>
      <c r="DQ110" s="455"/>
      <c r="DR110" s="455"/>
      <c r="DS110" s="455"/>
      <c r="DT110" s="455"/>
      <c r="DU110" s="100"/>
      <c r="DV110" s="100"/>
      <c r="DW110" s="100"/>
      <c r="DX110" s="100"/>
      <c r="DY110" s="100"/>
      <c r="DZ110" s="100"/>
      <c r="EA110" s="100"/>
      <c r="EB110" s="100"/>
      <c r="EC110" s="100"/>
      <c r="ED110" s="100"/>
      <c r="EE110" s="100"/>
      <c r="EF110" s="100"/>
      <c r="EG110" s="100"/>
      <c r="EH110" s="100"/>
      <c r="EI110" s="100"/>
      <c r="EJ110" s="100"/>
      <c r="EK110" s="100"/>
      <c r="EL110" s="100"/>
      <c r="EM110" s="100"/>
      <c r="EN110" s="100"/>
      <c r="EO110" s="100"/>
      <c r="EP110" s="100"/>
      <c r="EQ110" s="100"/>
      <c r="ER110" s="100"/>
      <c r="ES110" s="100"/>
      <c r="ET110" s="100"/>
      <c r="EU110" s="478"/>
      <c r="EV110" s="479"/>
      <c r="EW110" s="479"/>
      <c r="EX110" s="479"/>
      <c r="EY110" s="479"/>
      <c r="EZ110" s="479"/>
      <c r="FA110" s="479"/>
      <c r="FB110" s="479"/>
      <c r="FC110" s="479"/>
      <c r="FD110" s="479"/>
      <c r="FE110" s="508"/>
      <c r="FF110" s="455"/>
      <c r="FG110" s="455"/>
      <c r="FH110" s="455"/>
      <c r="FI110" s="455"/>
      <c r="FJ110" s="455"/>
      <c r="FK110" s="455"/>
      <c r="FL110" s="512"/>
      <c r="FM110" s="513"/>
      <c r="FN110" s="513"/>
      <c r="FO110" s="513"/>
      <c r="FP110" s="513"/>
      <c r="FQ110" s="514"/>
      <c r="FR110" s="38"/>
      <c r="FS110" s="39"/>
      <c r="FT110" s="39"/>
      <c r="FU110" s="39"/>
      <c r="FV110" s="39"/>
      <c r="FW110" s="38"/>
      <c r="FX110" s="38"/>
      <c r="FY110" s="38"/>
      <c r="FZ110" s="38"/>
      <c r="GA110" s="38"/>
      <c r="GB110" s="38"/>
      <c r="GC110" s="38"/>
      <c r="GD110" s="38"/>
      <c r="GE110" s="38"/>
      <c r="GF110" s="38"/>
      <c r="GG110" s="38"/>
      <c r="GH110" s="38"/>
      <c r="GI110" s="38"/>
      <c r="GJ110" s="38"/>
      <c r="GK110" s="38"/>
      <c r="GL110" s="38"/>
    </row>
    <row r="111" spans="1:194" ht="6" customHeight="1">
      <c r="A111" s="455"/>
      <c r="B111" s="455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512"/>
      <c r="W111" s="513"/>
      <c r="X111" s="513"/>
      <c r="Y111" s="513"/>
      <c r="Z111" s="513"/>
      <c r="AA111" s="513"/>
      <c r="AB111" s="513"/>
      <c r="AC111" s="513"/>
      <c r="AD111" s="514"/>
      <c r="AE111" s="455" t="s">
        <v>96</v>
      </c>
      <c r="AF111" s="455"/>
      <c r="AG111" s="455"/>
      <c r="AH111" s="455"/>
      <c r="AI111" s="455" t="s">
        <v>97</v>
      </c>
      <c r="AJ111" s="455"/>
      <c r="AK111" s="455"/>
      <c r="AL111" s="455"/>
      <c r="AM111" s="455"/>
      <c r="AN111" s="456"/>
      <c r="AO111" s="456"/>
      <c r="AP111" s="456"/>
      <c r="AQ111" s="456"/>
      <c r="AR111" s="456"/>
      <c r="AS111" s="456"/>
      <c r="AT111" s="456"/>
      <c r="AU111" s="456"/>
      <c r="AV111" s="456"/>
      <c r="AW111" s="456"/>
      <c r="AX111" s="38"/>
      <c r="AY111" s="455"/>
      <c r="AZ111" s="455"/>
      <c r="BA111" s="455"/>
      <c r="BB111" s="455"/>
      <c r="BC111" s="100"/>
      <c r="BD111" s="100"/>
      <c r="BE111" s="100"/>
      <c r="BF111" s="100"/>
      <c r="BG111" s="100"/>
      <c r="BH111" s="100"/>
      <c r="BI111" s="100"/>
      <c r="BJ111" s="100"/>
      <c r="BK111" s="100"/>
      <c r="BL111" s="100"/>
      <c r="BM111" s="100"/>
      <c r="BN111" s="100"/>
      <c r="BO111" s="100"/>
      <c r="BP111" s="100"/>
      <c r="BQ111" s="100"/>
      <c r="BR111" s="100"/>
      <c r="BS111" s="100"/>
      <c r="BT111" s="100"/>
      <c r="BU111" s="100"/>
      <c r="BV111" s="100"/>
      <c r="BW111" s="100"/>
      <c r="BX111" s="100"/>
      <c r="BY111" s="100"/>
      <c r="BZ111" s="100"/>
      <c r="CA111" s="100"/>
      <c r="CB111" s="100"/>
      <c r="CC111" s="100"/>
      <c r="CD111" s="522"/>
      <c r="CE111" s="523"/>
      <c r="CF111" s="523"/>
      <c r="CG111" s="523"/>
      <c r="CH111" s="523"/>
      <c r="CI111" s="523"/>
      <c r="CJ111" s="523"/>
      <c r="CK111" s="523"/>
      <c r="CL111" s="523"/>
      <c r="CM111" s="523"/>
      <c r="CN111" s="523"/>
      <c r="CO111" s="524"/>
      <c r="CP111" s="455" t="s">
        <v>96</v>
      </c>
      <c r="CQ111" s="455"/>
      <c r="CR111" s="455"/>
      <c r="CS111" s="455"/>
      <c r="CT111" s="455"/>
      <c r="CU111" s="455" t="s">
        <v>97</v>
      </c>
      <c r="CV111" s="455"/>
      <c r="CW111" s="455"/>
      <c r="CX111" s="455"/>
      <c r="CY111" s="455"/>
      <c r="CZ111" s="512"/>
      <c r="DA111" s="513"/>
      <c r="DB111" s="513"/>
      <c r="DC111" s="513"/>
      <c r="DD111" s="513"/>
      <c r="DE111" s="513"/>
      <c r="DF111" s="513"/>
      <c r="DG111" s="513"/>
      <c r="DH111" s="513"/>
      <c r="DI111" s="513"/>
      <c r="DJ111" s="513"/>
      <c r="DK111" s="513"/>
      <c r="DL111" s="513"/>
      <c r="DM111" s="514"/>
      <c r="DN111" s="38"/>
      <c r="DO111" s="455"/>
      <c r="DP111" s="455"/>
      <c r="DQ111" s="455"/>
      <c r="DR111" s="455"/>
      <c r="DS111" s="455"/>
      <c r="DT111" s="455"/>
      <c r="DU111" s="100"/>
      <c r="DV111" s="100"/>
      <c r="DW111" s="100"/>
      <c r="DX111" s="100"/>
      <c r="DY111" s="100"/>
      <c r="DZ111" s="100"/>
      <c r="EA111" s="100"/>
      <c r="EB111" s="100"/>
      <c r="EC111" s="100"/>
      <c r="ED111" s="100"/>
      <c r="EE111" s="100"/>
      <c r="EF111" s="100"/>
      <c r="EG111" s="100"/>
      <c r="EH111" s="100"/>
      <c r="EI111" s="100"/>
      <c r="EJ111" s="100"/>
      <c r="EK111" s="100"/>
      <c r="EL111" s="100"/>
      <c r="EM111" s="100"/>
      <c r="EN111" s="100"/>
      <c r="EO111" s="100"/>
      <c r="EP111" s="100"/>
      <c r="EQ111" s="100"/>
      <c r="ER111" s="100"/>
      <c r="ES111" s="100"/>
      <c r="ET111" s="100"/>
      <c r="EU111" s="478"/>
      <c r="EV111" s="479"/>
      <c r="EW111" s="479"/>
      <c r="EX111" s="479"/>
      <c r="EY111" s="479"/>
      <c r="EZ111" s="479"/>
      <c r="FA111" s="479"/>
      <c r="FB111" s="479"/>
      <c r="FC111" s="479"/>
      <c r="FD111" s="479"/>
      <c r="FE111" s="508"/>
      <c r="FF111" s="455" t="s">
        <v>96</v>
      </c>
      <c r="FG111" s="455"/>
      <c r="FH111" s="455"/>
      <c r="FI111" s="455" t="s">
        <v>97</v>
      </c>
      <c r="FJ111" s="455"/>
      <c r="FK111" s="455"/>
      <c r="FL111" s="512"/>
      <c r="FM111" s="513"/>
      <c r="FN111" s="513"/>
      <c r="FO111" s="513"/>
      <c r="FP111" s="513"/>
      <c r="FQ111" s="514"/>
      <c r="FR111" s="38"/>
      <c r="FS111" s="39"/>
      <c r="FT111" s="39"/>
      <c r="FU111" s="39"/>
      <c r="FV111" s="39"/>
      <c r="FW111" s="38"/>
      <c r="FX111" s="38"/>
      <c r="FY111" s="38"/>
      <c r="FZ111" s="38"/>
      <c r="GA111" s="38"/>
      <c r="GB111" s="38"/>
      <c r="GC111" s="38"/>
      <c r="GD111" s="38"/>
      <c r="GE111" s="38"/>
      <c r="GF111" s="38"/>
      <c r="GG111" s="38"/>
      <c r="GH111" s="38"/>
      <c r="GI111" s="38"/>
      <c r="GJ111" s="38"/>
      <c r="GK111" s="38"/>
      <c r="GL111" s="38"/>
    </row>
    <row r="112" spans="1:194" ht="6" customHeight="1" thickBot="1">
      <c r="A112" s="455"/>
      <c r="B112" s="455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528"/>
      <c r="W112" s="517"/>
      <c r="X112" s="517"/>
      <c r="Y112" s="517"/>
      <c r="Z112" s="517"/>
      <c r="AA112" s="517"/>
      <c r="AB112" s="517"/>
      <c r="AC112" s="517"/>
      <c r="AD112" s="518"/>
      <c r="AE112" s="519"/>
      <c r="AF112" s="519"/>
      <c r="AG112" s="519"/>
      <c r="AH112" s="519"/>
      <c r="AI112" s="519"/>
      <c r="AJ112" s="519"/>
      <c r="AK112" s="519"/>
      <c r="AL112" s="519"/>
      <c r="AM112" s="519"/>
      <c r="AN112" s="457"/>
      <c r="AO112" s="457"/>
      <c r="AP112" s="457"/>
      <c r="AQ112" s="457"/>
      <c r="AR112" s="457"/>
      <c r="AS112" s="457"/>
      <c r="AT112" s="456"/>
      <c r="AU112" s="456"/>
      <c r="AV112" s="456"/>
      <c r="AW112" s="456"/>
      <c r="AX112" s="38"/>
      <c r="AY112" s="455"/>
      <c r="AZ112" s="455"/>
      <c r="BA112" s="455"/>
      <c r="BB112" s="455"/>
      <c r="BC112" s="100"/>
      <c r="BD112" s="100"/>
      <c r="BE112" s="100"/>
      <c r="BF112" s="100"/>
      <c r="BG112" s="100"/>
      <c r="BH112" s="100"/>
      <c r="BI112" s="100"/>
      <c r="BJ112" s="100"/>
      <c r="BK112" s="100"/>
      <c r="BL112" s="100"/>
      <c r="BM112" s="100"/>
      <c r="BN112" s="100"/>
      <c r="BO112" s="100"/>
      <c r="BP112" s="100"/>
      <c r="BQ112" s="100"/>
      <c r="BR112" s="100"/>
      <c r="BS112" s="100"/>
      <c r="BT112" s="100"/>
      <c r="BU112" s="100"/>
      <c r="BV112" s="100"/>
      <c r="BW112" s="100"/>
      <c r="BX112" s="100"/>
      <c r="BY112" s="100"/>
      <c r="BZ112" s="100"/>
      <c r="CA112" s="100"/>
      <c r="CB112" s="100"/>
      <c r="CC112" s="100"/>
      <c r="CD112" s="525"/>
      <c r="CE112" s="526"/>
      <c r="CF112" s="526"/>
      <c r="CG112" s="526"/>
      <c r="CH112" s="526"/>
      <c r="CI112" s="526"/>
      <c r="CJ112" s="526"/>
      <c r="CK112" s="526"/>
      <c r="CL112" s="526"/>
      <c r="CM112" s="526"/>
      <c r="CN112" s="526"/>
      <c r="CO112" s="527"/>
      <c r="CP112" s="519"/>
      <c r="CQ112" s="519"/>
      <c r="CR112" s="519"/>
      <c r="CS112" s="519"/>
      <c r="CT112" s="519"/>
      <c r="CU112" s="519"/>
      <c r="CV112" s="519"/>
      <c r="CW112" s="519"/>
      <c r="CX112" s="519"/>
      <c r="CY112" s="519"/>
      <c r="CZ112" s="515"/>
      <c r="DA112" s="516"/>
      <c r="DB112" s="516"/>
      <c r="DC112" s="516"/>
      <c r="DD112" s="516"/>
      <c r="DE112" s="516"/>
      <c r="DF112" s="516"/>
      <c r="DG112" s="516"/>
      <c r="DH112" s="516"/>
      <c r="DI112" s="517"/>
      <c r="DJ112" s="517"/>
      <c r="DK112" s="517"/>
      <c r="DL112" s="517"/>
      <c r="DM112" s="518"/>
      <c r="DN112" s="38"/>
      <c r="DO112" s="455"/>
      <c r="DP112" s="455"/>
      <c r="DQ112" s="455"/>
      <c r="DR112" s="455"/>
      <c r="DS112" s="455"/>
      <c r="DT112" s="455"/>
      <c r="DU112" s="100"/>
      <c r="DV112" s="100"/>
      <c r="DW112" s="100"/>
      <c r="DX112" s="100"/>
      <c r="DY112" s="100"/>
      <c r="DZ112" s="100"/>
      <c r="EA112" s="100"/>
      <c r="EB112" s="100"/>
      <c r="EC112" s="100"/>
      <c r="ED112" s="100"/>
      <c r="EE112" s="100"/>
      <c r="EF112" s="100"/>
      <c r="EG112" s="100"/>
      <c r="EH112" s="100"/>
      <c r="EI112" s="100"/>
      <c r="EJ112" s="100"/>
      <c r="EK112" s="100"/>
      <c r="EL112" s="100"/>
      <c r="EM112" s="100"/>
      <c r="EN112" s="100"/>
      <c r="EO112" s="100"/>
      <c r="EP112" s="100"/>
      <c r="EQ112" s="100"/>
      <c r="ER112" s="100"/>
      <c r="ES112" s="100"/>
      <c r="ET112" s="100"/>
      <c r="EU112" s="478"/>
      <c r="EV112" s="479"/>
      <c r="EW112" s="479"/>
      <c r="EX112" s="479"/>
      <c r="EY112" s="479"/>
      <c r="EZ112" s="479"/>
      <c r="FA112" s="479"/>
      <c r="FB112" s="479"/>
      <c r="FC112" s="479"/>
      <c r="FD112" s="479"/>
      <c r="FE112" s="508"/>
      <c r="FF112" s="519"/>
      <c r="FG112" s="519"/>
      <c r="FH112" s="519"/>
      <c r="FI112" s="519"/>
      <c r="FJ112" s="519"/>
      <c r="FK112" s="519"/>
      <c r="FL112" s="515"/>
      <c r="FM112" s="516"/>
      <c r="FN112" s="516"/>
      <c r="FO112" s="516"/>
      <c r="FP112" s="517"/>
      <c r="FQ112" s="518"/>
      <c r="FR112" s="38"/>
      <c r="FS112" s="39"/>
      <c r="FT112" s="39"/>
      <c r="FU112" s="39"/>
      <c r="FV112" s="39"/>
      <c r="FW112" s="38"/>
      <c r="FX112" s="38"/>
      <c r="FY112" s="38"/>
      <c r="FZ112" s="38"/>
      <c r="GA112" s="38"/>
      <c r="GB112" s="38"/>
      <c r="GC112" s="38"/>
      <c r="GD112" s="38"/>
      <c r="GE112" s="38"/>
      <c r="GF112" s="38"/>
      <c r="GG112" s="38"/>
      <c r="GH112" s="38"/>
      <c r="GI112" s="38"/>
      <c r="GJ112" s="38"/>
      <c r="GK112" s="38"/>
      <c r="GL112" s="38"/>
    </row>
    <row r="113" spans="1:183" ht="7.5" customHeight="1">
      <c r="A113" s="496" t="s">
        <v>114</v>
      </c>
      <c r="B113" s="496"/>
      <c r="C113" s="497"/>
      <c r="D113" s="497"/>
      <c r="E113" s="497"/>
      <c r="F113" s="497"/>
      <c r="G113" s="497"/>
      <c r="H113" s="497"/>
      <c r="I113" s="497"/>
      <c r="J113" s="497"/>
      <c r="K113" s="497"/>
      <c r="L113" s="497"/>
      <c r="M113" s="497"/>
      <c r="N113" s="497"/>
      <c r="O113" s="497"/>
      <c r="P113" s="497"/>
      <c r="Q113" s="497"/>
      <c r="R113" s="497"/>
      <c r="S113" s="497"/>
      <c r="T113" s="497"/>
      <c r="U113" s="497"/>
      <c r="V113" s="498" t="s">
        <v>36</v>
      </c>
      <c r="W113" s="499"/>
      <c r="X113" s="499"/>
      <c r="Y113" s="499"/>
      <c r="Z113" s="499"/>
      <c r="AA113" s="499"/>
      <c r="AB113" s="499"/>
      <c r="AC113" s="499"/>
      <c r="AD113" s="499"/>
      <c r="AE113" s="500"/>
      <c r="AF113" s="501"/>
      <c r="AG113" s="501"/>
      <c r="AH113" s="501"/>
      <c r="AI113" s="501"/>
      <c r="AJ113" s="501"/>
      <c r="AK113" s="501"/>
      <c r="AL113" s="501"/>
      <c r="AM113" s="501"/>
      <c r="AN113" s="503"/>
      <c r="AO113" s="503"/>
      <c r="AP113" s="503"/>
      <c r="AQ113" s="503"/>
      <c r="AR113" s="503"/>
      <c r="AS113" s="504"/>
      <c r="AT113" s="563" t="s">
        <v>36</v>
      </c>
      <c r="AU113" s="404"/>
      <c r="AV113" s="404"/>
      <c r="AW113" s="564"/>
      <c r="AX113" s="23"/>
      <c r="AY113" s="496" t="s">
        <v>135</v>
      </c>
      <c r="AZ113" s="496"/>
      <c r="BA113" s="496"/>
      <c r="BB113" s="496"/>
      <c r="BC113" s="497"/>
      <c r="BD113" s="497"/>
      <c r="BE113" s="497"/>
      <c r="BF113" s="497"/>
      <c r="BG113" s="497"/>
      <c r="BH113" s="497"/>
      <c r="BI113" s="497"/>
      <c r="BJ113" s="497"/>
      <c r="BK113" s="497"/>
      <c r="BL113" s="497"/>
      <c r="BM113" s="497"/>
      <c r="BN113" s="497"/>
      <c r="BO113" s="497"/>
      <c r="BP113" s="497"/>
      <c r="BQ113" s="497"/>
      <c r="BR113" s="497"/>
      <c r="BS113" s="497"/>
      <c r="BT113" s="497"/>
      <c r="BU113" s="497"/>
      <c r="BV113" s="497"/>
      <c r="BW113" s="497"/>
      <c r="BX113" s="497"/>
      <c r="BY113" s="497"/>
      <c r="BZ113" s="497"/>
      <c r="CA113" s="497"/>
      <c r="CB113" s="497"/>
      <c r="CC113" s="497"/>
      <c r="CD113" s="561" t="s">
        <v>36</v>
      </c>
      <c r="CE113" s="562"/>
      <c r="CF113" s="562"/>
      <c r="CG113" s="562"/>
      <c r="CH113" s="562"/>
      <c r="CI113" s="562"/>
      <c r="CJ113" s="562"/>
      <c r="CK113" s="562"/>
      <c r="CL113" s="562"/>
      <c r="CM113" s="562"/>
      <c r="CN113" s="562"/>
      <c r="CO113" s="562"/>
      <c r="CP113" s="500"/>
      <c r="CQ113" s="501"/>
      <c r="CR113" s="501"/>
      <c r="CS113" s="501"/>
      <c r="CT113" s="501"/>
      <c r="CU113" s="501"/>
      <c r="CV113" s="501"/>
      <c r="CW113" s="501"/>
      <c r="CX113" s="501"/>
      <c r="CY113" s="501"/>
      <c r="CZ113" s="529"/>
      <c r="DA113" s="530"/>
      <c r="DB113" s="530"/>
      <c r="DC113" s="530"/>
      <c r="DD113" s="530"/>
      <c r="DE113" s="530"/>
      <c r="DF113" s="530"/>
      <c r="DG113" s="530"/>
      <c r="DH113" s="531"/>
      <c r="DI113" s="558" t="s">
        <v>36</v>
      </c>
      <c r="DJ113" s="559"/>
      <c r="DK113" s="559"/>
      <c r="DL113" s="559"/>
      <c r="DM113" s="560"/>
      <c r="DO113" s="496" t="s">
        <v>139</v>
      </c>
      <c r="DP113" s="496"/>
      <c r="DQ113" s="496"/>
      <c r="DR113" s="496"/>
      <c r="DS113" s="496"/>
      <c r="DT113" s="496"/>
      <c r="DU113" s="497"/>
      <c r="DV113" s="497"/>
      <c r="DW113" s="497"/>
      <c r="DX113" s="497"/>
      <c r="DY113" s="497"/>
      <c r="DZ113" s="497"/>
      <c r="EA113" s="497"/>
      <c r="EB113" s="497"/>
      <c r="EC113" s="497"/>
      <c r="ED113" s="497"/>
      <c r="EE113" s="497"/>
      <c r="EF113" s="497"/>
      <c r="EG113" s="497"/>
      <c r="EH113" s="497"/>
      <c r="EI113" s="497"/>
      <c r="EJ113" s="497"/>
      <c r="EK113" s="497"/>
      <c r="EL113" s="497"/>
      <c r="EM113" s="497"/>
      <c r="EN113" s="497"/>
      <c r="EO113" s="497"/>
      <c r="EP113" s="497"/>
      <c r="EQ113" s="497"/>
      <c r="ER113" s="497"/>
      <c r="ES113" s="497"/>
      <c r="ET113" s="497"/>
      <c r="EU113" s="561" t="s">
        <v>36</v>
      </c>
      <c r="EV113" s="562"/>
      <c r="EW113" s="562"/>
      <c r="EX113" s="562"/>
      <c r="EY113" s="562"/>
      <c r="EZ113" s="562"/>
      <c r="FA113" s="562"/>
      <c r="FB113" s="562"/>
      <c r="FC113" s="562"/>
      <c r="FD113" s="562"/>
      <c r="FE113" s="562"/>
      <c r="FF113" s="500"/>
      <c r="FG113" s="501"/>
      <c r="FH113" s="501"/>
      <c r="FI113" s="501"/>
      <c r="FJ113" s="501"/>
      <c r="FK113" s="501"/>
      <c r="FL113" s="529"/>
      <c r="FM113" s="530"/>
      <c r="FN113" s="530"/>
      <c r="FO113" s="531"/>
      <c r="FP113" s="538" t="s">
        <v>36</v>
      </c>
      <c r="FQ113" s="539"/>
    </row>
    <row r="114" spans="1:183" ht="4.5" customHeight="1">
      <c r="A114" s="496"/>
      <c r="B114" s="496"/>
      <c r="C114" s="497"/>
      <c r="D114" s="497"/>
      <c r="E114" s="497"/>
      <c r="F114" s="497"/>
      <c r="G114" s="497"/>
      <c r="H114" s="497"/>
      <c r="I114" s="497"/>
      <c r="J114" s="497"/>
      <c r="K114" s="497"/>
      <c r="L114" s="497"/>
      <c r="M114" s="497"/>
      <c r="N114" s="497"/>
      <c r="O114" s="497"/>
      <c r="P114" s="497"/>
      <c r="Q114" s="497"/>
      <c r="R114" s="497"/>
      <c r="S114" s="497"/>
      <c r="T114" s="497"/>
      <c r="U114" s="497"/>
      <c r="V114" s="540"/>
      <c r="W114" s="541"/>
      <c r="X114" s="541"/>
      <c r="Y114" s="541"/>
      <c r="Z114" s="541"/>
      <c r="AA114" s="541"/>
      <c r="AB114" s="541"/>
      <c r="AC114" s="541"/>
      <c r="AD114" s="541"/>
      <c r="AE114" s="502"/>
      <c r="AF114" s="402"/>
      <c r="AG114" s="402"/>
      <c r="AH114" s="402"/>
      <c r="AI114" s="402"/>
      <c r="AJ114" s="402"/>
      <c r="AK114" s="402"/>
      <c r="AL114" s="402"/>
      <c r="AM114" s="402"/>
      <c r="AN114" s="412"/>
      <c r="AO114" s="412"/>
      <c r="AP114" s="412"/>
      <c r="AQ114" s="412"/>
      <c r="AR114" s="412"/>
      <c r="AS114" s="505"/>
      <c r="AT114" s="544" t="s">
        <v>98</v>
      </c>
      <c r="AU114" s="545"/>
      <c r="AV114" s="545"/>
      <c r="AW114" s="546"/>
      <c r="AX114" s="23"/>
      <c r="AY114" s="496"/>
      <c r="AZ114" s="496"/>
      <c r="BA114" s="496"/>
      <c r="BB114" s="496"/>
      <c r="BC114" s="497"/>
      <c r="BD114" s="497"/>
      <c r="BE114" s="497"/>
      <c r="BF114" s="497"/>
      <c r="BG114" s="497"/>
      <c r="BH114" s="497"/>
      <c r="BI114" s="497"/>
      <c r="BJ114" s="497"/>
      <c r="BK114" s="497"/>
      <c r="BL114" s="497"/>
      <c r="BM114" s="497"/>
      <c r="BN114" s="497"/>
      <c r="BO114" s="497"/>
      <c r="BP114" s="497"/>
      <c r="BQ114" s="497"/>
      <c r="BR114" s="497"/>
      <c r="BS114" s="497"/>
      <c r="BT114" s="497"/>
      <c r="BU114" s="497"/>
      <c r="BV114" s="497"/>
      <c r="BW114" s="497"/>
      <c r="BX114" s="497"/>
      <c r="BY114" s="497"/>
      <c r="BZ114" s="497"/>
      <c r="CA114" s="497"/>
      <c r="CB114" s="497"/>
      <c r="CC114" s="497"/>
      <c r="CD114" s="540"/>
      <c r="CE114" s="541"/>
      <c r="CF114" s="541"/>
      <c r="CG114" s="541"/>
      <c r="CH114" s="541"/>
      <c r="CI114" s="541"/>
      <c r="CJ114" s="541"/>
      <c r="CK114" s="541"/>
      <c r="CL114" s="541"/>
      <c r="CM114" s="541"/>
      <c r="CN114" s="541"/>
      <c r="CO114" s="541"/>
      <c r="CP114" s="502"/>
      <c r="CQ114" s="402"/>
      <c r="CR114" s="402"/>
      <c r="CS114" s="402"/>
      <c r="CT114" s="402"/>
      <c r="CU114" s="402"/>
      <c r="CV114" s="402"/>
      <c r="CW114" s="402"/>
      <c r="CX114" s="402"/>
      <c r="CY114" s="402"/>
      <c r="CZ114" s="532"/>
      <c r="DA114" s="533"/>
      <c r="DB114" s="533"/>
      <c r="DC114" s="533"/>
      <c r="DD114" s="533"/>
      <c r="DE114" s="533"/>
      <c r="DF114" s="533"/>
      <c r="DG114" s="533"/>
      <c r="DH114" s="534"/>
      <c r="DI114" s="545" t="s">
        <v>98</v>
      </c>
      <c r="DJ114" s="545"/>
      <c r="DK114" s="545"/>
      <c r="DL114" s="545"/>
      <c r="DM114" s="546"/>
      <c r="DO114" s="496"/>
      <c r="DP114" s="496"/>
      <c r="DQ114" s="496"/>
      <c r="DR114" s="496"/>
      <c r="DS114" s="496"/>
      <c r="DT114" s="496"/>
      <c r="DU114" s="497"/>
      <c r="DV114" s="497"/>
      <c r="DW114" s="497"/>
      <c r="DX114" s="497"/>
      <c r="DY114" s="497"/>
      <c r="DZ114" s="497"/>
      <c r="EA114" s="497"/>
      <c r="EB114" s="497"/>
      <c r="EC114" s="497"/>
      <c r="ED114" s="497"/>
      <c r="EE114" s="497"/>
      <c r="EF114" s="497"/>
      <c r="EG114" s="497"/>
      <c r="EH114" s="497"/>
      <c r="EI114" s="497"/>
      <c r="EJ114" s="497"/>
      <c r="EK114" s="497"/>
      <c r="EL114" s="497"/>
      <c r="EM114" s="497"/>
      <c r="EN114" s="497"/>
      <c r="EO114" s="497"/>
      <c r="EP114" s="497"/>
      <c r="EQ114" s="497"/>
      <c r="ER114" s="497"/>
      <c r="ES114" s="497"/>
      <c r="ET114" s="497"/>
      <c r="EU114" s="550"/>
      <c r="EV114" s="551"/>
      <c r="EW114" s="551"/>
      <c r="EX114" s="551"/>
      <c r="EY114" s="551"/>
      <c r="EZ114" s="551"/>
      <c r="FA114" s="551"/>
      <c r="FB114" s="551"/>
      <c r="FC114" s="551"/>
      <c r="FD114" s="551"/>
      <c r="FE114" s="551"/>
      <c r="FF114" s="502"/>
      <c r="FG114" s="402"/>
      <c r="FH114" s="402"/>
      <c r="FI114" s="402"/>
      <c r="FJ114" s="402"/>
      <c r="FK114" s="402"/>
      <c r="FL114" s="532"/>
      <c r="FM114" s="533"/>
      <c r="FN114" s="533"/>
      <c r="FO114" s="534"/>
      <c r="FP114" s="554" t="s">
        <v>98</v>
      </c>
      <c r="FQ114" s="555"/>
    </row>
    <row r="115" spans="1:183" ht="9" customHeight="1">
      <c r="A115" s="496"/>
      <c r="B115" s="496"/>
      <c r="C115" s="497"/>
      <c r="D115" s="497"/>
      <c r="E115" s="497"/>
      <c r="F115" s="497"/>
      <c r="G115" s="497"/>
      <c r="H115" s="497"/>
      <c r="I115" s="497"/>
      <c r="J115" s="497"/>
      <c r="K115" s="497"/>
      <c r="L115" s="497"/>
      <c r="M115" s="497"/>
      <c r="N115" s="497"/>
      <c r="O115" s="497"/>
      <c r="P115" s="497"/>
      <c r="Q115" s="497"/>
      <c r="R115" s="497"/>
      <c r="S115" s="497"/>
      <c r="T115" s="497"/>
      <c r="U115" s="497"/>
      <c r="V115" s="542"/>
      <c r="W115" s="543"/>
      <c r="X115" s="543"/>
      <c r="Y115" s="543"/>
      <c r="Z115" s="543"/>
      <c r="AA115" s="543"/>
      <c r="AB115" s="543"/>
      <c r="AC115" s="543"/>
      <c r="AD115" s="543"/>
      <c r="AE115" s="502"/>
      <c r="AF115" s="402"/>
      <c r="AG115" s="402"/>
      <c r="AH115" s="402"/>
      <c r="AI115" s="402"/>
      <c r="AJ115" s="402"/>
      <c r="AK115" s="402"/>
      <c r="AL115" s="402"/>
      <c r="AM115" s="402"/>
      <c r="AN115" s="412"/>
      <c r="AO115" s="412"/>
      <c r="AP115" s="412"/>
      <c r="AQ115" s="412"/>
      <c r="AR115" s="412"/>
      <c r="AS115" s="505"/>
      <c r="AT115" s="547"/>
      <c r="AU115" s="548"/>
      <c r="AV115" s="548"/>
      <c r="AW115" s="549"/>
      <c r="AX115" s="40"/>
      <c r="AY115" s="496"/>
      <c r="AZ115" s="496"/>
      <c r="BA115" s="496"/>
      <c r="BB115" s="496"/>
      <c r="BC115" s="497"/>
      <c r="BD115" s="497"/>
      <c r="BE115" s="497"/>
      <c r="BF115" s="497"/>
      <c r="BG115" s="497"/>
      <c r="BH115" s="497"/>
      <c r="BI115" s="497"/>
      <c r="BJ115" s="497"/>
      <c r="BK115" s="497"/>
      <c r="BL115" s="497"/>
      <c r="BM115" s="497"/>
      <c r="BN115" s="497"/>
      <c r="BO115" s="497"/>
      <c r="BP115" s="497"/>
      <c r="BQ115" s="497"/>
      <c r="BR115" s="497"/>
      <c r="BS115" s="497"/>
      <c r="BT115" s="497"/>
      <c r="BU115" s="497"/>
      <c r="BV115" s="497"/>
      <c r="BW115" s="497"/>
      <c r="BX115" s="497"/>
      <c r="BY115" s="497"/>
      <c r="BZ115" s="497"/>
      <c r="CA115" s="497"/>
      <c r="CB115" s="497"/>
      <c r="CC115" s="497"/>
      <c r="CD115" s="542"/>
      <c r="CE115" s="543"/>
      <c r="CF115" s="543"/>
      <c r="CG115" s="543"/>
      <c r="CH115" s="543"/>
      <c r="CI115" s="543"/>
      <c r="CJ115" s="543"/>
      <c r="CK115" s="543"/>
      <c r="CL115" s="543"/>
      <c r="CM115" s="543"/>
      <c r="CN115" s="543"/>
      <c r="CO115" s="543"/>
      <c r="CP115" s="502"/>
      <c r="CQ115" s="402"/>
      <c r="CR115" s="402"/>
      <c r="CS115" s="402"/>
      <c r="CT115" s="402"/>
      <c r="CU115" s="402"/>
      <c r="CV115" s="402"/>
      <c r="CW115" s="402"/>
      <c r="CX115" s="402"/>
      <c r="CY115" s="402"/>
      <c r="CZ115" s="535"/>
      <c r="DA115" s="536"/>
      <c r="DB115" s="536"/>
      <c r="DC115" s="536"/>
      <c r="DD115" s="536"/>
      <c r="DE115" s="536"/>
      <c r="DF115" s="536"/>
      <c r="DG115" s="536"/>
      <c r="DH115" s="537"/>
      <c r="DI115" s="548"/>
      <c r="DJ115" s="548"/>
      <c r="DK115" s="548"/>
      <c r="DL115" s="548"/>
      <c r="DM115" s="549"/>
      <c r="DO115" s="496"/>
      <c r="DP115" s="496"/>
      <c r="DQ115" s="496"/>
      <c r="DR115" s="496"/>
      <c r="DS115" s="496"/>
      <c r="DT115" s="496"/>
      <c r="DU115" s="497"/>
      <c r="DV115" s="497"/>
      <c r="DW115" s="497"/>
      <c r="DX115" s="497"/>
      <c r="DY115" s="497"/>
      <c r="DZ115" s="497"/>
      <c r="EA115" s="497"/>
      <c r="EB115" s="497"/>
      <c r="EC115" s="497"/>
      <c r="ED115" s="497"/>
      <c r="EE115" s="497"/>
      <c r="EF115" s="497"/>
      <c r="EG115" s="497"/>
      <c r="EH115" s="497"/>
      <c r="EI115" s="497"/>
      <c r="EJ115" s="497"/>
      <c r="EK115" s="497"/>
      <c r="EL115" s="497"/>
      <c r="EM115" s="497"/>
      <c r="EN115" s="497"/>
      <c r="EO115" s="497"/>
      <c r="EP115" s="497"/>
      <c r="EQ115" s="497"/>
      <c r="ER115" s="497"/>
      <c r="ES115" s="497"/>
      <c r="ET115" s="497"/>
      <c r="EU115" s="552"/>
      <c r="EV115" s="553"/>
      <c r="EW115" s="553"/>
      <c r="EX115" s="553"/>
      <c r="EY115" s="553"/>
      <c r="EZ115" s="553"/>
      <c r="FA115" s="553"/>
      <c r="FB115" s="553"/>
      <c r="FC115" s="553"/>
      <c r="FD115" s="553"/>
      <c r="FE115" s="553"/>
      <c r="FF115" s="502"/>
      <c r="FG115" s="402"/>
      <c r="FH115" s="402"/>
      <c r="FI115" s="402"/>
      <c r="FJ115" s="402"/>
      <c r="FK115" s="402"/>
      <c r="FL115" s="535"/>
      <c r="FM115" s="536"/>
      <c r="FN115" s="536"/>
      <c r="FO115" s="537"/>
      <c r="FP115" s="556"/>
      <c r="FQ115" s="557"/>
    </row>
    <row r="116" spans="1:183" ht="8.25" customHeight="1">
      <c r="A116" s="496" t="s">
        <v>132</v>
      </c>
      <c r="B116" s="496"/>
      <c r="C116" s="497"/>
      <c r="D116" s="497"/>
      <c r="E116" s="497"/>
      <c r="F116" s="497"/>
      <c r="G116" s="497"/>
      <c r="H116" s="497"/>
      <c r="I116" s="497"/>
      <c r="J116" s="497"/>
      <c r="K116" s="497"/>
      <c r="L116" s="497"/>
      <c r="M116" s="497"/>
      <c r="N116" s="497"/>
      <c r="O116" s="497"/>
      <c r="P116" s="497"/>
      <c r="Q116" s="497"/>
      <c r="R116" s="497"/>
      <c r="S116" s="497"/>
      <c r="T116" s="497"/>
      <c r="U116" s="497"/>
      <c r="V116" s="498" t="s">
        <v>36</v>
      </c>
      <c r="W116" s="499"/>
      <c r="X116" s="499"/>
      <c r="Y116" s="499"/>
      <c r="Z116" s="499"/>
      <c r="AA116" s="499"/>
      <c r="AB116" s="499"/>
      <c r="AC116" s="499"/>
      <c r="AD116" s="499"/>
      <c r="AE116" s="502"/>
      <c r="AF116" s="402"/>
      <c r="AG116" s="402"/>
      <c r="AH116" s="402"/>
      <c r="AI116" s="402"/>
      <c r="AJ116" s="402"/>
      <c r="AK116" s="402"/>
      <c r="AL116" s="402"/>
      <c r="AM116" s="402"/>
      <c r="AN116" s="412"/>
      <c r="AO116" s="412"/>
      <c r="AP116" s="412"/>
      <c r="AQ116" s="412"/>
      <c r="AR116" s="412"/>
      <c r="AS116" s="505"/>
      <c r="AT116" s="576" t="s">
        <v>36</v>
      </c>
      <c r="AU116" s="83"/>
      <c r="AV116" s="83"/>
      <c r="AW116" s="577"/>
      <c r="AY116" s="496" t="s">
        <v>136</v>
      </c>
      <c r="AZ116" s="496"/>
      <c r="BA116" s="496"/>
      <c r="BB116" s="496"/>
      <c r="BC116" s="497"/>
      <c r="BD116" s="497"/>
      <c r="BE116" s="497"/>
      <c r="BF116" s="497"/>
      <c r="BG116" s="497"/>
      <c r="BH116" s="497"/>
      <c r="BI116" s="497"/>
      <c r="BJ116" s="497"/>
      <c r="BK116" s="497"/>
      <c r="BL116" s="497"/>
      <c r="BM116" s="497"/>
      <c r="BN116" s="497"/>
      <c r="BO116" s="497"/>
      <c r="BP116" s="497"/>
      <c r="BQ116" s="497"/>
      <c r="BR116" s="497"/>
      <c r="BS116" s="497"/>
      <c r="BT116" s="497"/>
      <c r="BU116" s="497"/>
      <c r="BV116" s="497"/>
      <c r="BW116" s="497"/>
      <c r="BX116" s="497"/>
      <c r="BY116" s="497"/>
      <c r="BZ116" s="497"/>
      <c r="CA116" s="497"/>
      <c r="CB116" s="497"/>
      <c r="CC116" s="497"/>
      <c r="CD116" s="561" t="s">
        <v>36</v>
      </c>
      <c r="CE116" s="562"/>
      <c r="CF116" s="562"/>
      <c r="CG116" s="562"/>
      <c r="CH116" s="562"/>
      <c r="CI116" s="562"/>
      <c r="CJ116" s="562"/>
      <c r="CK116" s="562"/>
      <c r="CL116" s="562"/>
      <c r="CM116" s="562"/>
      <c r="CN116" s="562"/>
      <c r="CO116" s="562"/>
      <c r="CP116" s="502"/>
      <c r="CQ116" s="402"/>
      <c r="CR116" s="402"/>
      <c r="CS116" s="402"/>
      <c r="CT116" s="402"/>
      <c r="CU116" s="402"/>
      <c r="CV116" s="402"/>
      <c r="CW116" s="402"/>
      <c r="CX116" s="402"/>
      <c r="CY116" s="402"/>
      <c r="CZ116" s="570"/>
      <c r="DA116" s="571"/>
      <c r="DB116" s="571"/>
      <c r="DC116" s="571"/>
      <c r="DD116" s="571"/>
      <c r="DE116" s="571"/>
      <c r="DF116" s="571"/>
      <c r="DG116" s="571"/>
      <c r="DH116" s="572"/>
      <c r="DI116" s="573" t="s">
        <v>36</v>
      </c>
      <c r="DJ116" s="574"/>
      <c r="DK116" s="574"/>
      <c r="DL116" s="574"/>
      <c r="DM116" s="575"/>
      <c r="DO116" s="496" t="s">
        <v>140</v>
      </c>
      <c r="DP116" s="496"/>
      <c r="DQ116" s="496"/>
      <c r="DR116" s="496"/>
      <c r="DS116" s="496"/>
      <c r="DT116" s="496"/>
      <c r="DU116" s="497"/>
      <c r="DV116" s="497"/>
      <c r="DW116" s="497"/>
      <c r="DX116" s="497"/>
      <c r="DY116" s="497"/>
      <c r="DZ116" s="497"/>
      <c r="EA116" s="497"/>
      <c r="EB116" s="497"/>
      <c r="EC116" s="497"/>
      <c r="ED116" s="497"/>
      <c r="EE116" s="497"/>
      <c r="EF116" s="497"/>
      <c r="EG116" s="497"/>
      <c r="EH116" s="497"/>
      <c r="EI116" s="497"/>
      <c r="EJ116" s="497"/>
      <c r="EK116" s="497"/>
      <c r="EL116" s="497"/>
      <c r="EM116" s="497"/>
      <c r="EN116" s="497"/>
      <c r="EO116" s="497"/>
      <c r="EP116" s="497"/>
      <c r="EQ116" s="497"/>
      <c r="ER116" s="497"/>
      <c r="ES116" s="497"/>
      <c r="ET116" s="497"/>
      <c r="EU116" s="561" t="s">
        <v>36</v>
      </c>
      <c r="EV116" s="562"/>
      <c r="EW116" s="562"/>
      <c r="EX116" s="562"/>
      <c r="EY116" s="562"/>
      <c r="EZ116" s="562"/>
      <c r="FA116" s="562"/>
      <c r="FB116" s="562"/>
      <c r="FC116" s="562"/>
      <c r="FD116" s="562"/>
      <c r="FE116" s="562"/>
      <c r="FF116" s="502"/>
      <c r="FG116" s="402"/>
      <c r="FH116" s="402"/>
      <c r="FI116" s="402"/>
      <c r="FJ116" s="402"/>
      <c r="FK116" s="402"/>
      <c r="FL116" s="532"/>
      <c r="FM116" s="533"/>
      <c r="FN116" s="533"/>
      <c r="FO116" s="534"/>
      <c r="FP116" s="538" t="s">
        <v>36</v>
      </c>
      <c r="FQ116" s="539"/>
    </row>
    <row r="117" spans="1:183" ht="4.5" customHeight="1">
      <c r="A117" s="496"/>
      <c r="B117" s="496"/>
      <c r="C117" s="497"/>
      <c r="D117" s="497"/>
      <c r="E117" s="497"/>
      <c r="F117" s="497"/>
      <c r="G117" s="497"/>
      <c r="H117" s="497"/>
      <c r="I117" s="497"/>
      <c r="J117" s="497"/>
      <c r="K117" s="497"/>
      <c r="L117" s="497"/>
      <c r="M117" s="497"/>
      <c r="N117" s="497"/>
      <c r="O117" s="497"/>
      <c r="P117" s="497"/>
      <c r="Q117" s="497"/>
      <c r="R117" s="497"/>
      <c r="S117" s="497"/>
      <c r="T117" s="497"/>
      <c r="U117" s="497"/>
      <c r="V117" s="540"/>
      <c r="W117" s="541"/>
      <c r="X117" s="541"/>
      <c r="Y117" s="541"/>
      <c r="Z117" s="541"/>
      <c r="AA117" s="541"/>
      <c r="AB117" s="541"/>
      <c r="AC117" s="541"/>
      <c r="AD117" s="541"/>
      <c r="AE117" s="502"/>
      <c r="AF117" s="402"/>
      <c r="AG117" s="402"/>
      <c r="AH117" s="402"/>
      <c r="AI117" s="402"/>
      <c r="AJ117" s="402"/>
      <c r="AK117" s="402"/>
      <c r="AL117" s="402"/>
      <c r="AM117" s="402"/>
      <c r="AN117" s="412"/>
      <c r="AO117" s="412"/>
      <c r="AP117" s="412"/>
      <c r="AQ117" s="412"/>
      <c r="AR117" s="412"/>
      <c r="AS117" s="505"/>
      <c r="AT117" s="544" t="s">
        <v>98</v>
      </c>
      <c r="AU117" s="545"/>
      <c r="AV117" s="545"/>
      <c r="AW117" s="546"/>
      <c r="AY117" s="496"/>
      <c r="AZ117" s="496"/>
      <c r="BA117" s="496"/>
      <c r="BB117" s="496"/>
      <c r="BC117" s="497"/>
      <c r="BD117" s="497"/>
      <c r="BE117" s="497"/>
      <c r="BF117" s="497"/>
      <c r="BG117" s="497"/>
      <c r="BH117" s="497"/>
      <c r="BI117" s="497"/>
      <c r="BJ117" s="497"/>
      <c r="BK117" s="497"/>
      <c r="BL117" s="497"/>
      <c r="BM117" s="497"/>
      <c r="BN117" s="497"/>
      <c r="BO117" s="497"/>
      <c r="BP117" s="497"/>
      <c r="BQ117" s="497"/>
      <c r="BR117" s="497"/>
      <c r="BS117" s="497"/>
      <c r="BT117" s="497"/>
      <c r="BU117" s="497"/>
      <c r="BV117" s="497"/>
      <c r="BW117" s="497"/>
      <c r="BX117" s="497"/>
      <c r="BY117" s="497"/>
      <c r="BZ117" s="497"/>
      <c r="CA117" s="497"/>
      <c r="CB117" s="497"/>
      <c r="CC117" s="497"/>
      <c r="CD117" s="540"/>
      <c r="CE117" s="541"/>
      <c r="CF117" s="541"/>
      <c r="CG117" s="541"/>
      <c r="CH117" s="541"/>
      <c r="CI117" s="541"/>
      <c r="CJ117" s="541"/>
      <c r="CK117" s="541"/>
      <c r="CL117" s="541"/>
      <c r="CM117" s="541"/>
      <c r="CN117" s="541"/>
      <c r="CO117" s="541"/>
      <c r="CP117" s="502"/>
      <c r="CQ117" s="402"/>
      <c r="CR117" s="402"/>
      <c r="CS117" s="402"/>
      <c r="CT117" s="402"/>
      <c r="CU117" s="402"/>
      <c r="CV117" s="402"/>
      <c r="CW117" s="402"/>
      <c r="CX117" s="402"/>
      <c r="CY117" s="402"/>
      <c r="CZ117" s="565"/>
      <c r="DA117" s="566"/>
      <c r="DB117" s="566"/>
      <c r="DC117" s="566"/>
      <c r="DD117" s="566"/>
      <c r="DE117" s="566"/>
      <c r="DF117" s="566"/>
      <c r="DG117" s="566"/>
      <c r="DH117" s="567"/>
      <c r="DI117" s="545" t="s">
        <v>98</v>
      </c>
      <c r="DJ117" s="545"/>
      <c r="DK117" s="545"/>
      <c r="DL117" s="545"/>
      <c r="DM117" s="546"/>
      <c r="DO117" s="496"/>
      <c r="DP117" s="496"/>
      <c r="DQ117" s="496"/>
      <c r="DR117" s="496"/>
      <c r="DS117" s="496"/>
      <c r="DT117" s="496"/>
      <c r="DU117" s="497"/>
      <c r="DV117" s="497"/>
      <c r="DW117" s="497"/>
      <c r="DX117" s="497"/>
      <c r="DY117" s="497"/>
      <c r="DZ117" s="497"/>
      <c r="EA117" s="497"/>
      <c r="EB117" s="497"/>
      <c r="EC117" s="497"/>
      <c r="ED117" s="497"/>
      <c r="EE117" s="497"/>
      <c r="EF117" s="497"/>
      <c r="EG117" s="497"/>
      <c r="EH117" s="497"/>
      <c r="EI117" s="497"/>
      <c r="EJ117" s="497"/>
      <c r="EK117" s="497"/>
      <c r="EL117" s="497"/>
      <c r="EM117" s="497"/>
      <c r="EN117" s="497"/>
      <c r="EO117" s="497"/>
      <c r="EP117" s="497"/>
      <c r="EQ117" s="497"/>
      <c r="ER117" s="497"/>
      <c r="ES117" s="497"/>
      <c r="ET117" s="497"/>
      <c r="EU117" s="550"/>
      <c r="EV117" s="551"/>
      <c r="EW117" s="551"/>
      <c r="EX117" s="551"/>
      <c r="EY117" s="551"/>
      <c r="EZ117" s="551"/>
      <c r="FA117" s="551"/>
      <c r="FB117" s="551"/>
      <c r="FC117" s="551"/>
      <c r="FD117" s="551"/>
      <c r="FE117" s="551"/>
      <c r="FF117" s="502"/>
      <c r="FG117" s="402"/>
      <c r="FH117" s="402"/>
      <c r="FI117" s="402"/>
      <c r="FJ117" s="402"/>
      <c r="FK117" s="402"/>
      <c r="FL117" s="565"/>
      <c r="FM117" s="566"/>
      <c r="FN117" s="566"/>
      <c r="FO117" s="567"/>
      <c r="FP117" s="568" t="s">
        <v>98</v>
      </c>
      <c r="FQ117" s="555"/>
    </row>
    <row r="118" spans="1:183" ht="9" customHeight="1">
      <c r="A118" s="496"/>
      <c r="B118" s="496"/>
      <c r="C118" s="497"/>
      <c r="D118" s="497"/>
      <c r="E118" s="497"/>
      <c r="F118" s="497"/>
      <c r="G118" s="497"/>
      <c r="H118" s="497"/>
      <c r="I118" s="497"/>
      <c r="J118" s="497"/>
      <c r="K118" s="497"/>
      <c r="L118" s="497"/>
      <c r="M118" s="497"/>
      <c r="N118" s="497"/>
      <c r="O118" s="497"/>
      <c r="P118" s="497"/>
      <c r="Q118" s="497"/>
      <c r="R118" s="497"/>
      <c r="S118" s="497"/>
      <c r="T118" s="497"/>
      <c r="U118" s="497"/>
      <c r="V118" s="542"/>
      <c r="W118" s="543"/>
      <c r="X118" s="543"/>
      <c r="Y118" s="543"/>
      <c r="Z118" s="543"/>
      <c r="AA118" s="543"/>
      <c r="AB118" s="543"/>
      <c r="AC118" s="543"/>
      <c r="AD118" s="543"/>
      <c r="AE118" s="502"/>
      <c r="AF118" s="402"/>
      <c r="AG118" s="402"/>
      <c r="AH118" s="402"/>
      <c r="AI118" s="402"/>
      <c r="AJ118" s="402"/>
      <c r="AK118" s="402"/>
      <c r="AL118" s="402"/>
      <c r="AM118" s="402"/>
      <c r="AN118" s="412"/>
      <c r="AO118" s="412"/>
      <c r="AP118" s="412"/>
      <c r="AQ118" s="412"/>
      <c r="AR118" s="412"/>
      <c r="AS118" s="505"/>
      <c r="AT118" s="547"/>
      <c r="AU118" s="548"/>
      <c r="AV118" s="548"/>
      <c r="AW118" s="549"/>
      <c r="AY118" s="496"/>
      <c r="AZ118" s="496"/>
      <c r="BA118" s="496"/>
      <c r="BB118" s="496"/>
      <c r="BC118" s="497"/>
      <c r="BD118" s="497"/>
      <c r="BE118" s="497"/>
      <c r="BF118" s="497"/>
      <c r="BG118" s="497"/>
      <c r="BH118" s="497"/>
      <c r="BI118" s="497"/>
      <c r="BJ118" s="497"/>
      <c r="BK118" s="497"/>
      <c r="BL118" s="497"/>
      <c r="BM118" s="497"/>
      <c r="BN118" s="497"/>
      <c r="BO118" s="497"/>
      <c r="BP118" s="497"/>
      <c r="BQ118" s="497"/>
      <c r="BR118" s="497"/>
      <c r="BS118" s="497"/>
      <c r="BT118" s="497"/>
      <c r="BU118" s="497"/>
      <c r="BV118" s="497"/>
      <c r="BW118" s="497"/>
      <c r="BX118" s="497"/>
      <c r="BY118" s="497"/>
      <c r="BZ118" s="497"/>
      <c r="CA118" s="497"/>
      <c r="CB118" s="497"/>
      <c r="CC118" s="497"/>
      <c r="CD118" s="542"/>
      <c r="CE118" s="543"/>
      <c r="CF118" s="543"/>
      <c r="CG118" s="543"/>
      <c r="CH118" s="543"/>
      <c r="CI118" s="543"/>
      <c r="CJ118" s="543"/>
      <c r="CK118" s="543"/>
      <c r="CL118" s="543"/>
      <c r="CM118" s="543"/>
      <c r="CN118" s="543"/>
      <c r="CO118" s="543"/>
      <c r="CP118" s="502"/>
      <c r="CQ118" s="402"/>
      <c r="CR118" s="402"/>
      <c r="CS118" s="402"/>
      <c r="CT118" s="402"/>
      <c r="CU118" s="402"/>
      <c r="CV118" s="402"/>
      <c r="CW118" s="402"/>
      <c r="CX118" s="402"/>
      <c r="CY118" s="402"/>
      <c r="CZ118" s="535"/>
      <c r="DA118" s="536"/>
      <c r="DB118" s="536"/>
      <c r="DC118" s="536"/>
      <c r="DD118" s="536"/>
      <c r="DE118" s="536"/>
      <c r="DF118" s="536"/>
      <c r="DG118" s="536"/>
      <c r="DH118" s="537"/>
      <c r="DI118" s="548"/>
      <c r="DJ118" s="548"/>
      <c r="DK118" s="548"/>
      <c r="DL118" s="548"/>
      <c r="DM118" s="549"/>
      <c r="DO118" s="496"/>
      <c r="DP118" s="496"/>
      <c r="DQ118" s="496"/>
      <c r="DR118" s="496"/>
      <c r="DS118" s="496"/>
      <c r="DT118" s="496"/>
      <c r="DU118" s="497"/>
      <c r="DV118" s="497"/>
      <c r="DW118" s="497"/>
      <c r="DX118" s="497"/>
      <c r="DY118" s="497"/>
      <c r="DZ118" s="497"/>
      <c r="EA118" s="497"/>
      <c r="EB118" s="497"/>
      <c r="EC118" s="497"/>
      <c r="ED118" s="497"/>
      <c r="EE118" s="497"/>
      <c r="EF118" s="497"/>
      <c r="EG118" s="497"/>
      <c r="EH118" s="497"/>
      <c r="EI118" s="497"/>
      <c r="EJ118" s="497"/>
      <c r="EK118" s="497"/>
      <c r="EL118" s="497"/>
      <c r="EM118" s="497"/>
      <c r="EN118" s="497"/>
      <c r="EO118" s="497"/>
      <c r="EP118" s="497"/>
      <c r="EQ118" s="497"/>
      <c r="ER118" s="497"/>
      <c r="ES118" s="497"/>
      <c r="ET118" s="497"/>
      <c r="EU118" s="552"/>
      <c r="EV118" s="553"/>
      <c r="EW118" s="553"/>
      <c r="EX118" s="553"/>
      <c r="EY118" s="553"/>
      <c r="EZ118" s="553"/>
      <c r="FA118" s="553"/>
      <c r="FB118" s="553"/>
      <c r="FC118" s="553"/>
      <c r="FD118" s="553"/>
      <c r="FE118" s="553"/>
      <c r="FF118" s="502"/>
      <c r="FG118" s="402"/>
      <c r="FH118" s="402"/>
      <c r="FI118" s="402"/>
      <c r="FJ118" s="402"/>
      <c r="FK118" s="402"/>
      <c r="FL118" s="535"/>
      <c r="FM118" s="536"/>
      <c r="FN118" s="536"/>
      <c r="FO118" s="537"/>
      <c r="FP118" s="569"/>
      <c r="FQ118" s="557"/>
    </row>
    <row r="119" spans="1:183" ht="7.5" customHeight="1">
      <c r="A119" s="496" t="s">
        <v>133</v>
      </c>
      <c r="B119" s="496"/>
      <c r="C119" s="497"/>
      <c r="D119" s="497"/>
      <c r="E119" s="497"/>
      <c r="F119" s="497"/>
      <c r="G119" s="497"/>
      <c r="H119" s="497"/>
      <c r="I119" s="497"/>
      <c r="J119" s="497"/>
      <c r="K119" s="497"/>
      <c r="L119" s="497"/>
      <c r="M119" s="497"/>
      <c r="N119" s="497"/>
      <c r="O119" s="497"/>
      <c r="P119" s="497"/>
      <c r="Q119" s="497"/>
      <c r="R119" s="497"/>
      <c r="S119" s="497"/>
      <c r="T119" s="497"/>
      <c r="U119" s="497"/>
      <c r="V119" s="498" t="s">
        <v>36</v>
      </c>
      <c r="W119" s="499"/>
      <c r="X119" s="499"/>
      <c r="Y119" s="499"/>
      <c r="Z119" s="499"/>
      <c r="AA119" s="499"/>
      <c r="AB119" s="499"/>
      <c r="AC119" s="499"/>
      <c r="AD119" s="499"/>
      <c r="AE119" s="502"/>
      <c r="AF119" s="402"/>
      <c r="AG119" s="402"/>
      <c r="AH119" s="402"/>
      <c r="AI119" s="402"/>
      <c r="AJ119" s="402"/>
      <c r="AK119" s="402"/>
      <c r="AL119" s="402"/>
      <c r="AM119" s="402"/>
      <c r="AN119" s="412"/>
      <c r="AO119" s="412"/>
      <c r="AP119" s="412"/>
      <c r="AQ119" s="412"/>
      <c r="AR119" s="412"/>
      <c r="AS119" s="505"/>
      <c r="AT119" s="41" t="s">
        <v>36</v>
      </c>
      <c r="AU119" s="23"/>
      <c r="AV119" s="23"/>
      <c r="AW119" s="42"/>
      <c r="AY119" s="496" t="s">
        <v>137</v>
      </c>
      <c r="AZ119" s="496"/>
      <c r="BA119" s="496"/>
      <c r="BB119" s="496"/>
      <c r="BC119" s="497"/>
      <c r="BD119" s="497"/>
      <c r="BE119" s="497"/>
      <c r="BF119" s="497"/>
      <c r="BG119" s="497"/>
      <c r="BH119" s="497"/>
      <c r="BI119" s="497"/>
      <c r="BJ119" s="497"/>
      <c r="BK119" s="497"/>
      <c r="BL119" s="497"/>
      <c r="BM119" s="497"/>
      <c r="BN119" s="497"/>
      <c r="BO119" s="497"/>
      <c r="BP119" s="497"/>
      <c r="BQ119" s="497"/>
      <c r="BR119" s="497"/>
      <c r="BS119" s="497"/>
      <c r="BT119" s="497"/>
      <c r="BU119" s="497"/>
      <c r="BV119" s="497"/>
      <c r="BW119" s="497"/>
      <c r="BX119" s="497"/>
      <c r="BY119" s="497"/>
      <c r="BZ119" s="497"/>
      <c r="CA119" s="497"/>
      <c r="CB119" s="497"/>
      <c r="CC119" s="497"/>
      <c r="CD119" s="561" t="s">
        <v>36</v>
      </c>
      <c r="CE119" s="562"/>
      <c r="CF119" s="562"/>
      <c r="CG119" s="562"/>
      <c r="CH119" s="562"/>
      <c r="CI119" s="562"/>
      <c r="CJ119" s="562"/>
      <c r="CK119" s="562"/>
      <c r="CL119" s="562"/>
      <c r="CM119" s="562"/>
      <c r="CN119" s="562"/>
      <c r="CO119" s="562"/>
      <c r="CP119" s="502"/>
      <c r="CQ119" s="402"/>
      <c r="CR119" s="402"/>
      <c r="CS119" s="402"/>
      <c r="CT119" s="402"/>
      <c r="CU119" s="402"/>
      <c r="CV119" s="402"/>
      <c r="CW119" s="402"/>
      <c r="CX119" s="402"/>
      <c r="CY119" s="402"/>
      <c r="CZ119" s="570"/>
      <c r="DA119" s="571"/>
      <c r="DB119" s="571"/>
      <c r="DC119" s="571"/>
      <c r="DD119" s="571"/>
      <c r="DE119" s="571"/>
      <c r="DF119" s="571"/>
      <c r="DG119" s="571"/>
      <c r="DH119" s="572"/>
      <c r="DI119" s="573" t="s">
        <v>36</v>
      </c>
      <c r="DJ119" s="574"/>
      <c r="DK119" s="574"/>
      <c r="DL119" s="574"/>
      <c r="DM119" s="575"/>
      <c r="DO119" s="496" t="s">
        <v>141</v>
      </c>
      <c r="DP119" s="496"/>
      <c r="DQ119" s="496"/>
      <c r="DR119" s="496"/>
      <c r="DS119" s="496"/>
      <c r="DT119" s="496"/>
      <c r="DU119" s="497"/>
      <c r="DV119" s="497"/>
      <c r="DW119" s="497"/>
      <c r="DX119" s="497"/>
      <c r="DY119" s="497"/>
      <c r="DZ119" s="497"/>
      <c r="EA119" s="497"/>
      <c r="EB119" s="497"/>
      <c r="EC119" s="497"/>
      <c r="ED119" s="497"/>
      <c r="EE119" s="497"/>
      <c r="EF119" s="497"/>
      <c r="EG119" s="497"/>
      <c r="EH119" s="497"/>
      <c r="EI119" s="497"/>
      <c r="EJ119" s="497"/>
      <c r="EK119" s="497"/>
      <c r="EL119" s="497"/>
      <c r="EM119" s="497"/>
      <c r="EN119" s="497"/>
      <c r="EO119" s="497"/>
      <c r="EP119" s="497"/>
      <c r="EQ119" s="497"/>
      <c r="ER119" s="497"/>
      <c r="ES119" s="497"/>
      <c r="ET119" s="497"/>
      <c r="EU119" s="561" t="s">
        <v>36</v>
      </c>
      <c r="EV119" s="562"/>
      <c r="EW119" s="562"/>
      <c r="EX119" s="562"/>
      <c r="EY119" s="562"/>
      <c r="EZ119" s="562"/>
      <c r="FA119" s="562"/>
      <c r="FB119" s="562"/>
      <c r="FC119" s="562"/>
      <c r="FD119" s="562"/>
      <c r="FE119" s="562"/>
      <c r="FF119" s="502"/>
      <c r="FG119" s="402"/>
      <c r="FH119" s="402"/>
      <c r="FI119" s="402"/>
      <c r="FJ119" s="402"/>
      <c r="FK119" s="402"/>
      <c r="FL119" s="532"/>
      <c r="FM119" s="533"/>
      <c r="FN119" s="533"/>
      <c r="FO119" s="534"/>
      <c r="FP119" s="538" t="s">
        <v>36</v>
      </c>
      <c r="FQ119" s="539"/>
    </row>
    <row r="120" spans="1:183" ht="4.5" customHeight="1">
      <c r="A120" s="496"/>
      <c r="B120" s="496"/>
      <c r="C120" s="497"/>
      <c r="D120" s="497"/>
      <c r="E120" s="497"/>
      <c r="F120" s="497"/>
      <c r="G120" s="497"/>
      <c r="H120" s="497"/>
      <c r="I120" s="497"/>
      <c r="J120" s="497"/>
      <c r="K120" s="497"/>
      <c r="L120" s="497"/>
      <c r="M120" s="497"/>
      <c r="N120" s="497"/>
      <c r="O120" s="497"/>
      <c r="P120" s="497"/>
      <c r="Q120" s="497"/>
      <c r="R120" s="497"/>
      <c r="S120" s="497"/>
      <c r="T120" s="497"/>
      <c r="U120" s="497"/>
      <c r="V120" s="540"/>
      <c r="W120" s="541"/>
      <c r="X120" s="541"/>
      <c r="Y120" s="541"/>
      <c r="Z120" s="541"/>
      <c r="AA120" s="541"/>
      <c r="AB120" s="541"/>
      <c r="AC120" s="541"/>
      <c r="AD120" s="541"/>
      <c r="AE120" s="502"/>
      <c r="AF120" s="402"/>
      <c r="AG120" s="402"/>
      <c r="AH120" s="402"/>
      <c r="AI120" s="402"/>
      <c r="AJ120" s="402"/>
      <c r="AK120" s="402"/>
      <c r="AL120" s="402"/>
      <c r="AM120" s="402"/>
      <c r="AN120" s="412"/>
      <c r="AO120" s="412"/>
      <c r="AP120" s="412"/>
      <c r="AQ120" s="412"/>
      <c r="AR120" s="412"/>
      <c r="AS120" s="505"/>
      <c r="AT120" s="544" t="s">
        <v>98</v>
      </c>
      <c r="AU120" s="545"/>
      <c r="AV120" s="545"/>
      <c r="AW120" s="546"/>
      <c r="AY120" s="496"/>
      <c r="AZ120" s="496"/>
      <c r="BA120" s="496"/>
      <c r="BB120" s="496"/>
      <c r="BC120" s="497"/>
      <c r="BD120" s="497"/>
      <c r="BE120" s="497"/>
      <c r="BF120" s="497"/>
      <c r="BG120" s="497"/>
      <c r="BH120" s="497"/>
      <c r="BI120" s="497"/>
      <c r="BJ120" s="497"/>
      <c r="BK120" s="497"/>
      <c r="BL120" s="497"/>
      <c r="BM120" s="497"/>
      <c r="BN120" s="497"/>
      <c r="BO120" s="497"/>
      <c r="BP120" s="497"/>
      <c r="BQ120" s="497"/>
      <c r="BR120" s="497"/>
      <c r="BS120" s="497"/>
      <c r="BT120" s="497"/>
      <c r="BU120" s="497"/>
      <c r="BV120" s="497"/>
      <c r="BW120" s="497"/>
      <c r="BX120" s="497"/>
      <c r="BY120" s="497"/>
      <c r="BZ120" s="497"/>
      <c r="CA120" s="497"/>
      <c r="CB120" s="497"/>
      <c r="CC120" s="497"/>
      <c r="CD120" s="540"/>
      <c r="CE120" s="541"/>
      <c r="CF120" s="541"/>
      <c r="CG120" s="541"/>
      <c r="CH120" s="541"/>
      <c r="CI120" s="541"/>
      <c r="CJ120" s="541"/>
      <c r="CK120" s="541"/>
      <c r="CL120" s="541"/>
      <c r="CM120" s="541"/>
      <c r="CN120" s="541"/>
      <c r="CO120" s="541"/>
      <c r="CP120" s="502"/>
      <c r="CQ120" s="402"/>
      <c r="CR120" s="402"/>
      <c r="CS120" s="402"/>
      <c r="CT120" s="402"/>
      <c r="CU120" s="402"/>
      <c r="CV120" s="402"/>
      <c r="CW120" s="402"/>
      <c r="CX120" s="402"/>
      <c r="CY120" s="402"/>
      <c r="CZ120" s="565"/>
      <c r="DA120" s="566"/>
      <c r="DB120" s="566"/>
      <c r="DC120" s="566"/>
      <c r="DD120" s="566"/>
      <c r="DE120" s="566"/>
      <c r="DF120" s="566"/>
      <c r="DG120" s="566"/>
      <c r="DH120" s="567"/>
      <c r="DI120" s="545" t="s">
        <v>98</v>
      </c>
      <c r="DJ120" s="545"/>
      <c r="DK120" s="545"/>
      <c r="DL120" s="545"/>
      <c r="DM120" s="546"/>
      <c r="DO120" s="496"/>
      <c r="DP120" s="496"/>
      <c r="DQ120" s="496"/>
      <c r="DR120" s="496"/>
      <c r="DS120" s="496"/>
      <c r="DT120" s="496"/>
      <c r="DU120" s="497"/>
      <c r="DV120" s="497"/>
      <c r="DW120" s="497"/>
      <c r="DX120" s="497"/>
      <c r="DY120" s="497"/>
      <c r="DZ120" s="497"/>
      <c r="EA120" s="497"/>
      <c r="EB120" s="497"/>
      <c r="EC120" s="497"/>
      <c r="ED120" s="497"/>
      <c r="EE120" s="497"/>
      <c r="EF120" s="497"/>
      <c r="EG120" s="497"/>
      <c r="EH120" s="497"/>
      <c r="EI120" s="497"/>
      <c r="EJ120" s="497"/>
      <c r="EK120" s="497"/>
      <c r="EL120" s="497"/>
      <c r="EM120" s="497"/>
      <c r="EN120" s="497"/>
      <c r="EO120" s="497"/>
      <c r="EP120" s="497"/>
      <c r="EQ120" s="497"/>
      <c r="ER120" s="497"/>
      <c r="ES120" s="497"/>
      <c r="ET120" s="497"/>
      <c r="EU120" s="550"/>
      <c r="EV120" s="551"/>
      <c r="EW120" s="551"/>
      <c r="EX120" s="551"/>
      <c r="EY120" s="551"/>
      <c r="EZ120" s="551"/>
      <c r="FA120" s="551"/>
      <c r="FB120" s="551"/>
      <c r="FC120" s="551"/>
      <c r="FD120" s="551"/>
      <c r="FE120" s="551"/>
      <c r="FF120" s="502"/>
      <c r="FG120" s="402"/>
      <c r="FH120" s="402"/>
      <c r="FI120" s="402"/>
      <c r="FJ120" s="402"/>
      <c r="FK120" s="402"/>
      <c r="FL120" s="565"/>
      <c r="FM120" s="566"/>
      <c r="FN120" s="566"/>
      <c r="FO120" s="567"/>
      <c r="FP120" s="568" t="s">
        <v>98</v>
      </c>
      <c r="FQ120" s="555"/>
      <c r="GA120" s="43"/>
    </row>
    <row r="121" spans="1:183" ht="9" customHeight="1">
      <c r="A121" s="496"/>
      <c r="B121" s="496"/>
      <c r="C121" s="497"/>
      <c r="D121" s="497"/>
      <c r="E121" s="497"/>
      <c r="F121" s="497"/>
      <c r="G121" s="497"/>
      <c r="H121" s="497"/>
      <c r="I121" s="497"/>
      <c r="J121" s="497"/>
      <c r="K121" s="497"/>
      <c r="L121" s="497"/>
      <c r="M121" s="497"/>
      <c r="N121" s="497"/>
      <c r="O121" s="497"/>
      <c r="P121" s="497"/>
      <c r="Q121" s="497"/>
      <c r="R121" s="497"/>
      <c r="S121" s="497"/>
      <c r="T121" s="497"/>
      <c r="U121" s="497"/>
      <c r="V121" s="542"/>
      <c r="W121" s="543"/>
      <c r="X121" s="543"/>
      <c r="Y121" s="543"/>
      <c r="Z121" s="543"/>
      <c r="AA121" s="543"/>
      <c r="AB121" s="543"/>
      <c r="AC121" s="543"/>
      <c r="AD121" s="543"/>
      <c r="AE121" s="502"/>
      <c r="AF121" s="402"/>
      <c r="AG121" s="402"/>
      <c r="AH121" s="402"/>
      <c r="AI121" s="402"/>
      <c r="AJ121" s="402"/>
      <c r="AK121" s="402"/>
      <c r="AL121" s="402"/>
      <c r="AM121" s="402"/>
      <c r="AN121" s="412"/>
      <c r="AO121" s="412"/>
      <c r="AP121" s="412"/>
      <c r="AQ121" s="412"/>
      <c r="AR121" s="412"/>
      <c r="AS121" s="505"/>
      <c r="AT121" s="547"/>
      <c r="AU121" s="548"/>
      <c r="AV121" s="548"/>
      <c r="AW121" s="549"/>
      <c r="AY121" s="496"/>
      <c r="AZ121" s="496"/>
      <c r="BA121" s="496"/>
      <c r="BB121" s="496"/>
      <c r="BC121" s="497"/>
      <c r="BD121" s="497"/>
      <c r="BE121" s="497"/>
      <c r="BF121" s="497"/>
      <c r="BG121" s="497"/>
      <c r="BH121" s="497"/>
      <c r="BI121" s="497"/>
      <c r="BJ121" s="497"/>
      <c r="BK121" s="497"/>
      <c r="BL121" s="497"/>
      <c r="BM121" s="497"/>
      <c r="BN121" s="497"/>
      <c r="BO121" s="497"/>
      <c r="BP121" s="497"/>
      <c r="BQ121" s="497"/>
      <c r="BR121" s="497"/>
      <c r="BS121" s="497"/>
      <c r="BT121" s="497"/>
      <c r="BU121" s="497"/>
      <c r="BV121" s="497"/>
      <c r="BW121" s="497"/>
      <c r="BX121" s="497"/>
      <c r="BY121" s="497"/>
      <c r="BZ121" s="497"/>
      <c r="CA121" s="497"/>
      <c r="CB121" s="497"/>
      <c r="CC121" s="497"/>
      <c r="CD121" s="542"/>
      <c r="CE121" s="543"/>
      <c r="CF121" s="543"/>
      <c r="CG121" s="543"/>
      <c r="CH121" s="543"/>
      <c r="CI121" s="543"/>
      <c r="CJ121" s="543"/>
      <c r="CK121" s="543"/>
      <c r="CL121" s="543"/>
      <c r="CM121" s="543"/>
      <c r="CN121" s="543"/>
      <c r="CO121" s="543"/>
      <c r="CP121" s="502"/>
      <c r="CQ121" s="402"/>
      <c r="CR121" s="402"/>
      <c r="CS121" s="402"/>
      <c r="CT121" s="402"/>
      <c r="CU121" s="402"/>
      <c r="CV121" s="402"/>
      <c r="CW121" s="402"/>
      <c r="CX121" s="402"/>
      <c r="CY121" s="402"/>
      <c r="CZ121" s="535"/>
      <c r="DA121" s="536"/>
      <c r="DB121" s="536"/>
      <c r="DC121" s="536"/>
      <c r="DD121" s="536"/>
      <c r="DE121" s="536"/>
      <c r="DF121" s="536"/>
      <c r="DG121" s="536"/>
      <c r="DH121" s="537"/>
      <c r="DI121" s="548"/>
      <c r="DJ121" s="548"/>
      <c r="DK121" s="548"/>
      <c r="DL121" s="548"/>
      <c r="DM121" s="549"/>
      <c r="DO121" s="496"/>
      <c r="DP121" s="496"/>
      <c r="DQ121" s="496"/>
      <c r="DR121" s="496"/>
      <c r="DS121" s="496"/>
      <c r="DT121" s="496"/>
      <c r="DU121" s="497"/>
      <c r="DV121" s="497"/>
      <c r="DW121" s="497"/>
      <c r="DX121" s="497"/>
      <c r="DY121" s="497"/>
      <c r="DZ121" s="497"/>
      <c r="EA121" s="497"/>
      <c r="EB121" s="497"/>
      <c r="EC121" s="497"/>
      <c r="ED121" s="497"/>
      <c r="EE121" s="497"/>
      <c r="EF121" s="497"/>
      <c r="EG121" s="497"/>
      <c r="EH121" s="497"/>
      <c r="EI121" s="497"/>
      <c r="EJ121" s="497"/>
      <c r="EK121" s="497"/>
      <c r="EL121" s="497"/>
      <c r="EM121" s="497"/>
      <c r="EN121" s="497"/>
      <c r="EO121" s="497"/>
      <c r="EP121" s="497"/>
      <c r="EQ121" s="497"/>
      <c r="ER121" s="497"/>
      <c r="ES121" s="497"/>
      <c r="ET121" s="497"/>
      <c r="EU121" s="552"/>
      <c r="EV121" s="553"/>
      <c r="EW121" s="553"/>
      <c r="EX121" s="553"/>
      <c r="EY121" s="553"/>
      <c r="EZ121" s="553"/>
      <c r="FA121" s="553"/>
      <c r="FB121" s="553"/>
      <c r="FC121" s="553"/>
      <c r="FD121" s="553"/>
      <c r="FE121" s="553"/>
      <c r="FF121" s="502"/>
      <c r="FG121" s="402"/>
      <c r="FH121" s="402"/>
      <c r="FI121" s="402"/>
      <c r="FJ121" s="402"/>
      <c r="FK121" s="402"/>
      <c r="FL121" s="535"/>
      <c r="FM121" s="536"/>
      <c r="FN121" s="536"/>
      <c r="FO121" s="537"/>
      <c r="FP121" s="569"/>
      <c r="FQ121" s="557"/>
    </row>
    <row r="122" spans="1:183" ht="7.5" customHeight="1">
      <c r="A122" s="496" t="s">
        <v>134</v>
      </c>
      <c r="B122" s="496"/>
      <c r="C122" s="497"/>
      <c r="D122" s="497"/>
      <c r="E122" s="497"/>
      <c r="F122" s="497"/>
      <c r="G122" s="497"/>
      <c r="H122" s="497"/>
      <c r="I122" s="497"/>
      <c r="J122" s="497"/>
      <c r="K122" s="497"/>
      <c r="L122" s="497"/>
      <c r="M122" s="497"/>
      <c r="N122" s="497"/>
      <c r="O122" s="497"/>
      <c r="P122" s="497"/>
      <c r="Q122" s="497"/>
      <c r="R122" s="497"/>
      <c r="S122" s="497"/>
      <c r="T122" s="497"/>
      <c r="U122" s="497"/>
      <c r="V122" s="498" t="s">
        <v>36</v>
      </c>
      <c r="W122" s="499"/>
      <c r="X122" s="499"/>
      <c r="Y122" s="499"/>
      <c r="Z122" s="499"/>
      <c r="AA122" s="499"/>
      <c r="AB122" s="499"/>
      <c r="AC122" s="499"/>
      <c r="AD122" s="499"/>
      <c r="AE122" s="502"/>
      <c r="AF122" s="402"/>
      <c r="AG122" s="402"/>
      <c r="AH122" s="402"/>
      <c r="AI122" s="402"/>
      <c r="AJ122" s="402"/>
      <c r="AK122" s="402"/>
      <c r="AL122" s="402"/>
      <c r="AM122" s="402"/>
      <c r="AN122" s="412"/>
      <c r="AO122" s="412"/>
      <c r="AP122" s="412"/>
      <c r="AQ122" s="412"/>
      <c r="AR122" s="412"/>
      <c r="AS122" s="505"/>
      <c r="AT122" s="41" t="s">
        <v>36</v>
      </c>
      <c r="AU122" s="23"/>
      <c r="AV122" s="23"/>
      <c r="AW122" s="42"/>
      <c r="AY122" s="496" t="s">
        <v>138</v>
      </c>
      <c r="AZ122" s="496"/>
      <c r="BA122" s="496"/>
      <c r="BB122" s="496"/>
      <c r="BC122" s="497"/>
      <c r="BD122" s="497"/>
      <c r="BE122" s="497"/>
      <c r="BF122" s="497"/>
      <c r="BG122" s="497"/>
      <c r="BH122" s="497"/>
      <c r="BI122" s="497"/>
      <c r="BJ122" s="497"/>
      <c r="BK122" s="497"/>
      <c r="BL122" s="497"/>
      <c r="BM122" s="497"/>
      <c r="BN122" s="497"/>
      <c r="BO122" s="497"/>
      <c r="BP122" s="497"/>
      <c r="BQ122" s="497"/>
      <c r="BR122" s="497"/>
      <c r="BS122" s="497"/>
      <c r="BT122" s="497"/>
      <c r="BU122" s="497"/>
      <c r="BV122" s="497"/>
      <c r="BW122" s="497"/>
      <c r="BX122" s="497"/>
      <c r="BY122" s="497"/>
      <c r="BZ122" s="497"/>
      <c r="CA122" s="497"/>
      <c r="CB122" s="497"/>
      <c r="CC122" s="497"/>
      <c r="CD122" s="561" t="s">
        <v>36</v>
      </c>
      <c r="CE122" s="562"/>
      <c r="CF122" s="562"/>
      <c r="CG122" s="562"/>
      <c r="CH122" s="562"/>
      <c r="CI122" s="562"/>
      <c r="CJ122" s="562"/>
      <c r="CK122" s="562"/>
      <c r="CL122" s="562"/>
      <c r="CM122" s="562"/>
      <c r="CN122" s="562"/>
      <c r="CO122" s="562"/>
      <c r="CP122" s="502"/>
      <c r="CQ122" s="402"/>
      <c r="CR122" s="402"/>
      <c r="CS122" s="402"/>
      <c r="CT122" s="402"/>
      <c r="CU122" s="402"/>
      <c r="CV122" s="402"/>
      <c r="CW122" s="402"/>
      <c r="CX122" s="402"/>
      <c r="CY122" s="402"/>
      <c r="CZ122" s="590"/>
      <c r="DA122" s="533"/>
      <c r="DB122" s="533"/>
      <c r="DC122" s="533"/>
      <c r="DD122" s="533"/>
      <c r="DE122" s="533"/>
      <c r="DF122" s="533"/>
      <c r="DG122" s="533"/>
      <c r="DH122" s="534"/>
      <c r="DI122" s="558" t="s">
        <v>36</v>
      </c>
      <c r="DJ122" s="559"/>
      <c r="DK122" s="559"/>
      <c r="DL122" s="559"/>
      <c r="DM122" s="560"/>
      <c r="DO122" s="496" t="s">
        <v>142</v>
      </c>
      <c r="DP122" s="496"/>
      <c r="DQ122" s="496"/>
      <c r="DR122" s="496"/>
      <c r="DS122" s="496"/>
      <c r="DT122" s="496"/>
      <c r="DU122" s="497"/>
      <c r="DV122" s="497"/>
      <c r="DW122" s="497"/>
      <c r="DX122" s="497"/>
      <c r="DY122" s="497"/>
      <c r="DZ122" s="497"/>
      <c r="EA122" s="497"/>
      <c r="EB122" s="497"/>
      <c r="EC122" s="497"/>
      <c r="ED122" s="497"/>
      <c r="EE122" s="497"/>
      <c r="EF122" s="497"/>
      <c r="EG122" s="497"/>
      <c r="EH122" s="497"/>
      <c r="EI122" s="497"/>
      <c r="EJ122" s="497"/>
      <c r="EK122" s="497"/>
      <c r="EL122" s="497"/>
      <c r="EM122" s="497"/>
      <c r="EN122" s="497"/>
      <c r="EO122" s="497"/>
      <c r="EP122" s="497"/>
      <c r="EQ122" s="497"/>
      <c r="ER122" s="497"/>
      <c r="ES122" s="497"/>
      <c r="ET122" s="497"/>
      <c r="EU122" s="588" t="s">
        <v>36</v>
      </c>
      <c r="EV122" s="589"/>
      <c r="EW122" s="589"/>
      <c r="EX122" s="589"/>
      <c r="EY122" s="589"/>
      <c r="EZ122" s="589"/>
      <c r="FA122" s="589"/>
      <c r="FB122" s="589"/>
      <c r="FC122" s="589"/>
      <c r="FD122" s="589"/>
      <c r="FE122" s="589"/>
      <c r="FF122" s="502"/>
      <c r="FG122" s="402"/>
      <c r="FH122" s="402"/>
      <c r="FI122" s="402"/>
      <c r="FJ122" s="402"/>
      <c r="FK122" s="402"/>
      <c r="FL122" s="532"/>
      <c r="FM122" s="533"/>
      <c r="FN122" s="533"/>
      <c r="FO122" s="534"/>
      <c r="FP122" s="538" t="s">
        <v>36</v>
      </c>
      <c r="FQ122" s="539"/>
    </row>
    <row r="123" spans="1:183" ht="4.5" customHeight="1">
      <c r="A123" s="496"/>
      <c r="B123" s="496"/>
      <c r="C123" s="497"/>
      <c r="D123" s="497"/>
      <c r="E123" s="497"/>
      <c r="F123" s="497"/>
      <c r="G123" s="497"/>
      <c r="H123" s="497"/>
      <c r="I123" s="497"/>
      <c r="J123" s="497"/>
      <c r="K123" s="497"/>
      <c r="L123" s="497"/>
      <c r="M123" s="497"/>
      <c r="N123" s="497"/>
      <c r="O123" s="497"/>
      <c r="P123" s="497"/>
      <c r="Q123" s="497"/>
      <c r="R123" s="497"/>
      <c r="S123" s="497"/>
      <c r="T123" s="497"/>
      <c r="U123" s="497"/>
      <c r="V123" s="540"/>
      <c r="W123" s="541"/>
      <c r="X123" s="541"/>
      <c r="Y123" s="541"/>
      <c r="Z123" s="541"/>
      <c r="AA123" s="541"/>
      <c r="AB123" s="541"/>
      <c r="AC123" s="541"/>
      <c r="AD123" s="541"/>
      <c r="AE123" s="502"/>
      <c r="AF123" s="402"/>
      <c r="AG123" s="402"/>
      <c r="AH123" s="402"/>
      <c r="AI123" s="402"/>
      <c r="AJ123" s="402"/>
      <c r="AK123" s="402"/>
      <c r="AL123" s="402"/>
      <c r="AM123" s="402"/>
      <c r="AN123" s="412"/>
      <c r="AO123" s="412"/>
      <c r="AP123" s="412"/>
      <c r="AQ123" s="412"/>
      <c r="AR123" s="412"/>
      <c r="AS123" s="505"/>
      <c r="AT123" s="544" t="s">
        <v>98</v>
      </c>
      <c r="AU123" s="545"/>
      <c r="AV123" s="545"/>
      <c r="AW123" s="546"/>
      <c r="AY123" s="496"/>
      <c r="AZ123" s="496"/>
      <c r="BA123" s="496"/>
      <c r="BB123" s="496"/>
      <c r="BC123" s="497"/>
      <c r="BD123" s="497"/>
      <c r="BE123" s="497"/>
      <c r="BF123" s="497"/>
      <c r="BG123" s="497"/>
      <c r="BH123" s="497"/>
      <c r="BI123" s="497"/>
      <c r="BJ123" s="497"/>
      <c r="BK123" s="497"/>
      <c r="BL123" s="497"/>
      <c r="BM123" s="497"/>
      <c r="BN123" s="497"/>
      <c r="BO123" s="497"/>
      <c r="BP123" s="497"/>
      <c r="BQ123" s="497"/>
      <c r="BR123" s="497"/>
      <c r="BS123" s="497"/>
      <c r="BT123" s="497"/>
      <c r="BU123" s="497"/>
      <c r="BV123" s="497"/>
      <c r="BW123" s="497"/>
      <c r="BX123" s="497"/>
      <c r="BY123" s="497"/>
      <c r="BZ123" s="497"/>
      <c r="CA123" s="497"/>
      <c r="CB123" s="497"/>
      <c r="CC123" s="497"/>
      <c r="CD123" s="540"/>
      <c r="CE123" s="541"/>
      <c r="CF123" s="541"/>
      <c r="CG123" s="541"/>
      <c r="CH123" s="541"/>
      <c r="CI123" s="541"/>
      <c r="CJ123" s="541"/>
      <c r="CK123" s="541"/>
      <c r="CL123" s="541"/>
      <c r="CM123" s="541"/>
      <c r="CN123" s="541"/>
      <c r="CO123" s="541"/>
      <c r="CP123" s="502"/>
      <c r="CQ123" s="402"/>
      <c r="CR123" s="402"/>
      <c r="CS123" s="402"/>
      <c r="CT123" s="402"/>
      <c r="CU123" s="402"/>
      <c r="CV123" s="402"/>
      <c r="CW123" s="402"/>
      <c r="CX123" s="402"/>
      <c r="CY123" s="402"/>
      <c r="CZ123" s="591"/>
      <c r="DA123" s="583"/>
      <c r="DB123" s="583"/>
      <c r="DC123" s="583"/>
      <c r="DD123" s="583"/>
      <c r="DE123" s="583"/>
      <c r="DF123" s="583"/>
      <c r="DG123" s="583"/>
      <c r="DH123" s="584"/>
      <c r="DI123" s="545" t="s">
        <v>98</v>
      </c>
      <c r="DJ123" s="545"/>
      <c r="DK123" s="545"/>
      <c r="DL123" s="545"/>
      <c r="DM123" s="546"/>
      <c r="DO123" s="496"/>
      <c r="DP123" s="496"/>
      <c r="DQ123" s="496"/>
      <c r="DR123" s="496"/>
      <c r="DS123" s="496"/>
      <c r="DT123" s="496"/>
      <c r="DU123" s="497"/>
      <c r="DV123" s="497"/>
      <c r="DW123" s="497"/>
      <c r="DX123" s="497"/>
      <c r="DY123" s="497"/>
      <c r="DZ123" s="497"/>
      <c r="EA123" s="497"/>
      <c r="EB123" s="497"/>
      <c r="EC123" s="497"/>
      <c r="ED123" s="497"/>
      <c r="EE123" s="497"/>
      <c r="EF123" s="497"/>
      <c r="EG123" s="497"/>
      <c r="EH123" s="497"/>
      <c r="EI123" s="497"/>
      <c r="EJ123" s="497"/>
      <c r="EK123" s="497"/>
      <c r="EL123" s="497"/>
      <c r="EM123" s="497"/>
      <c r="EN123" s="497"/>
      <c r="EO123" s="497"/>
      <c r="EP123" s="497"/>
      <c r="EQ123" s="497"/>
      <c r="ER123" s="497"/>
      <c r="ES123" s="497"/>
      <c r="ET123" s="497"/>
      <c r="EU123" s="550"/>
      <c r="EV123" s="551"/>
      <c r="EW123" s="551"/>
      <c r="EX123" s="551"/>
      <c r="EY123" s="551"/>
      <c r="EZ123" s="551"/>
      <c r="FA123" s="551"/>
      <c r="FB123" s="551"/>
      <c r="FC123" s="551"/>
      <c r="FD123" s="551"/>
      <c r="FE123" s="551"/>
      <c r="FF123" s="502"/>
      <c r="FG123" s="402"/>
      <c r="FH123" s="402"/>
      <c r="FI123" s="402"/>
      <c r="FJ123" s="402"/>
      <c r="FK123" s="402"/>
      <c r="FL123" s="582"/>
      <c r="FM123" s="583"/>
      <c r="FN123" s="583"/>
      <c r="FO123" s="584"/>
      <c r="FP123" s="554" t="s">
        <v>98</v>
      </c>
      <c r="FQ123" s="555"/>
    </row>
    <row r="124" spans="1:183" ht="9" customHeight="1" thickBot="1">
      <c r="A124" s="496"/>
      <c r="B124" s="496"/>
      <c r="C124" s="497"/>
      <c r="D124" s="497"/>
      <c r="E124" s="497"/>
      <c r="F124" s="497"/>
      <c r="G124" s="497"/>
      <c r="H124" s="497"/>
      <c r="I124" s="497"/>
      <c r="J124" s="497"/>
      <c r="K124" s="497"/>
      <c r="L124" s="497"/>
      <c r="M124" s="497"/>
      <c r="N124" s="497"/>
      <c r="O124" s="497"/>
      <c r="P124" s="497"/>
      <c r="Q124" s="497"/>
      <c r="R124" s="497"/>
      <c r="S124" s="497"/>
      <c r="T124" s="497"/>
      <c r="U124" s="497"/>
      <c r="V124" s="542"/>
      <c r="W124" s="543"/>
      <c r="X124" s="543"/>
      <c r="Y124" s="543"/>
      <c r="Z124" s="543"/>
      <c r="AA124" s="543"/>
      <c r="AB124" s="543"/>
      <c r="AC124" s="543"/>
      <c r="AD124" s="543"/>
      <c r="AE124" s="578"/>
      <c r="AF124" s="579"/>
      <c r="AG124" s="579"/>
      <c r="AH124" s="579"/>
      <c r="AI124" s="579"/>
      <c r="AJ124" s="579"/>
      <c r="AK124" s="579"/>
      <c r="AL124" s="579"/>
      <c r="AM124" s="579"/>
      <c r="AN124" s="580"/>
      <c r="AO124" s="580"/>
      <c r="AP124" s="580"/>
      <c r="AQ124" s="580"/>
      <c r="AR124" s="580"/>
      <c r="AS124" s="581"/>
      <c r="AT124" s="547"/>
      <c r="AU124" s="548"/>
      <c r="AV124" s="548"/>
      <c r="AW124" s="549"/>
      <c r="AY124" s="496"/>
      <c r="AZ124" s="496"/>
      <c r="BA124" s="496"/>
      <c r="BB124" s="496"/>
      <c r="BC124" s="497"/>
      <c r="BD124" s="497"/>
      <c r="BE124" s="497"/>
      <c r="BF124" s="497"/>
      <c r="BG124" s="497"/>
      <c r="BH124" s="497"/>
      <c r="BI124" s="497"/>
      <c r="BJ124" s="497"/>
      <c r="BK124" s="497"/>
      <c r="BL124" s="497"/>
      <c r="BM124" s="497"/>
      <c r="BN124" s="497"/>
      <c r="BO124" s="497"/>
      <c r="BP124" s="497"/>
      <c r="BQ124" s="497"/>
      <c r="BR124" s="497"/>
      <c r="BS124" s="497"/>
      <c r="BT124" s="497"/>
      <c r="BU124" s="497"/>
      <c r="BV124" s="497"/>
      <c r="BW124" s="497"/>
      <c r="BX124" s="497"/>
      <c r="BY124" s="497"/>
      <c r="BZ124" s="497"/>
      <c r="CA124" s="497"/>
      <c r="CB124" s="497"/>
      <c r="CC124" s="497"/>
      <c r="CD124" s="542"/>
      <c r="CE124" s="543"/>
      <c r="CF124" s="543"/>
      <c r="CG124" s="543"/>
      <c r="CH124" s="543"/>
      <c r="CI124" s="543"/>
      <c r="CJ124" s="543"/>
      <c r="CK124" s="543"/>
      <c r="CL124" s="543"/>
      <c r="CM124" s="543"/>
      <c r="CN124" s="543"/>
      <c r="CO124" s="543"/>
      <c r="CP124" s="578"/>
      <c r="CQ124" s="579"/>
      <c r="CR124" s="579"/>
      <c r="CS124" s="579"/>
      <c r="CT124" s="579"/>
      <c r="CU124" s="579"/>
      <c r="CV124" s="579"/>
      <c r="CW124" s="579"/>
      <c r="CX124" s="579"/>
      <c r="CY124" s="579"/>
      <c r="CZ124" s="592"/>
      <c r="DA124" s="586"/>
      <c r="DB124" s="586"/>
      <c r="DC124" s="586"/>
      <c r="DD124" s="586"/>
      <c r="DE124" s="586"/>
      <c r="DF124" s="586"/>
      <c r="DG124" s="586"/>
      <c r="DH124" s="587"/>
      <c r="DI124" s="548"/>
      <c r="DJ124" s="548"/>
      <c r="DK124" s="548"/>
      <c r="DL124" s="548"/>
      <c r="DM124" s="549"/>
      <c r="DO124" s="496"/>
      <c r="DP124" s="496"/>
      <c r="DQ124" s="496"/>
      <c r="DR124" s="496"/>
      <c r="DS124" s="496"/>
      <c r="DT124" s="496"/>
      <c r="DU124" s="497"/>
      <c r="DV124" s="497"/>
      <c r="DW124" s="497"/>
      <c r="DX124" s="497"/>
      <c r="DY124" s="497"/>
      <c r="DZ124" s="497"/>
      <c r="EA124" s="497"/>
      <c r="EB124" s="497"/>
      <c r="EC124" s="497"/>
      <c r="ED124" s="497"/>
      <c r="EE124" s="497"/>
      <c r="EF124" s="497"/>
      <c r="EG124" s="497"/>
      <c r="EH124" s="497"/>
      <c r="EI124" s="497"/>
      <c r="EJ124" s="497"/>
      <c r="EK124" s="497"/>
      <c r="EL124" s="497"/>
      <c r="EM124" s="497"/>
      <c r="EN124" s="497"/>
      <c r="EO124" s="497"/>
      <c r="EP124" s="497"/>
      <c r="EQ124" s="497"/>
      <c r="ER124" s="497"/>
      <c r="ES124" s="497"/>
      <c r="ET124" s="497"/>
      <c r="EU124" s="552"/>
      <c r="EV124" s="553"/>
      <c r="EW124" s="553"/>
      <c r="EX124" s="553"/>
      <c r="EY124" s="553"/>
      <c r="EZ124" s="553"/>
      <c r="FA124" s="553"/>
      <c r="FB124" s="553"/>
      <c r="FC124" s="553"/>
      <c r="FD124" s="553"/>
      <c r="FE124" s="553"/>
      <c r="FF124" s="578"/>
      <c r="FG124" s="579"/>
      <c r="FH124" s="579"/>
      <c r="FI124" s="579"/>
      <c r="FJ124" s="579"/>
      <c r="FK124" s="579"/>
      <c r="FL124" s="585"/>
      <c r="FM124" s="586"/>
      <c r="FN124" s="586"/>
      <c r="FO124" s="587"/>
      <c r="FP124" s="556"/>
      <c r="FQ124" s="557"/>
    </row>
    <row r="125" spans="1:183" ht="6" customHeight="1" thickBot="1"/>
    <row r="126" spans="1:183" ht="6" customHeight="1">
      <c r="A126" s="612" t="s">
        <v>99</v>
      </c>
      <c r="B126" s="612"/>
      <c r="C126" s="612"/>
      <c r="D126" s="612"/>
      <c r="E126" s="612"/>
      <c r="F126" s="612"/>
      <c r="G126" s="612"/>
      <c r="H126" s="612"/>
      <c r="I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  <c r="AF126" s="612"/>
      <c r="AG126" s="612"/>
      <c r="AH126" s="612"/>
      <c r="AI126" s="612"/>
      <c r="AJ126" s="612"/>
      <c r="AK126" s="612"/>
      <c r="AL126" s="612"/>
      <c r="AM126" s="612"/>
      <c r="AN126" s="612"/>
      <c r="AO126" s="612"/>
      <c r="AP126" s="612"/>
      <c r="AQ126" s="612"/>
      <c r="AR126" s="612"/>
      <c r="AS126" s="612"/>
      <c r="AT126" s="612"/>
      <c r="AU126" s="612"/>
      <c r="AV126" s="612"/>
      <c r="AW126" s="612"/>
      <c r="AX126" s="612"/>
      <c r="AY126" s="612"/>
      <c r="AZ126" s="612"/>
      <c r="BA126" s="612"/>
      <c r="BB126" s="612"/>
      <c r="BC126" s="612"/>
      <c r="BD126" s="612"/>
      <c r="BE126" s="612"/>
      <c r="BF126" s="612"/>
      <c r="BG126" s="612"/>
      <c r="BH126" s="612"/>
      <c r="BI126" s="612"/>
      <c r="BJ126" s="612"/>
      <c r="BK126" s="612"/>
      <c r="BL126" s="612"/>
      <c r="BM126" s="612"/>
      <c r="BN126" s="612"/>
      <c r="BO126" s="612"/>
      <c r="DM126" s="613" t="s">
        <v>100</v>
      </c>
      <c r="DN126" s="614"/>
      <c r="DO126" s="614"/>
      <c r="DP126" s="614"/>
      <c r="DQ126" s="614"/>
      <c r="DR126" s="614"/>
      <c r="DS126" s="614"/>
      <c r="DT126" s="614"/>
      <c r="DU126" s="614"/>
      <c r="DV126" s="614"/>
      <c r="DW126" s="614"/>
      <c r="DX126" s="614"/>
      <c r="DY126" s="614"/>
      <c r="DZ126" s="614"/>
      <c r="EA126" s="614"/>
      <c r="EB126" s="614"/>
      <c r="EC126" s="614"/>
      <c r="ED126" s="614"/>
      <c r="EE126" s="614"/>
      <c r="EF126" s="614"/>
      <c r="EG126" s="614"/>
      <c r="EH126" s="614"/>
      <c r="EI126" s="614"/>
      <c r="EJ126" s="614"/>
      <c r="EK126" s="613" t="s">
        <v>101</v>
      </c>
      <c r="EL126" s="614"/>
      <c r="EM126" s="614"/>
      <c r="EN126" s="614"/>
      <c r="EO126" s="614"/>
      <c r="EP126" s="614"/>
      <c r="EQ126" s="614"/>
      <c r="ER126" s="614"/>
      <c r="ES126" s="614"/>
      <c r="ET126" s="614"/>
      <c r="EU126" s="614"/>
      <c r="EV126" s="614"/>
      <c r="EW126" s="614"/>
      <c r="EX126" s="614"/>
      <c r="EY126" s="614"/>
      <c r="EZ126" s="614"/>
      <c r="FA126" s="614"/>
      <c r="FB126" s="614"/>
      <c r="FC126" s="614"/>
      <c r="FD126" s="617"/>
      <c r="FE126" s="619" t="s">
        <v>102</v>
      </c>
      <c r="FF126" s="620"/>
      <c r="FG126" s="620"/>
      <c r="FH126" s="620"/>
      <c r="FI126" s="620"/>
      <c r="FJ126" s="620"/>
      <c r="FK126" s="620"/>
      <c r="FL126" s="620"/>
      <c r="FM126" s="620"/>
      <c r="FN126" s="620"/>
      <c r="FO126" s="621"/>
    </row>
    <row r="127" spans="1:183" ht="6" customHeight="1" thickBot="1">
      <c r="A127" s="612"/>
      <c r="B127" s="612"/>
      <c r="C127" s="612"/>
      <c r="D127" s="612"/>
      <c r="E127" s="612"/>
      <c r="F127" s="612"/>
      <c r="G127" s="612"/>
      <c r="H127" s="612"/>
      <c r="I127" s="612"/>
      <c r="J127" s="612"/>
      <c r="K127" s="612"/>
      <c r="L127" s="612"/>
      <c r="M127" s="612"/>
      <c r="N127" s="612"/>
      <c r="O127" s="612"/>
      <c r="P127" s="612"/>
      <c r="Q127" s="612"/>
      <c r="R127" s="612"/>
      <c r="S127" s="612"/>
      <c r="T127" s="612"/>
      <c r="U127" s="61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  <c r="AF127" s="612"/>
      <c r="AG127" s="612"/>
      <c r="AH127" s="612"/>
      <c r="AI127" s="612"/>
      <c r="AJ127" s="612"/>
      <c r="AK127" s="612"/>
      <c r="AL127" s="612"/>
      <c r="AM127" s="612"/>
      <c r="AN127" s="612"/>
      <c r="AO127" s="612"/>
      <c r="AP127" s="612"/>
      <c r="AQ127" s="612"/>
      <c r="AR127" s="612"/>
      <c r="AS127" s="612"/>
      <c r="AT127" s="612"/>
      <c r="AU127" s="612"/>
      <c r="AV127" s="612"/>
      <c r="AW127" s="612"/>
      <c r="AX127" s="612"/>
      <c r="AY127" s="612"/>
      <c r="AZ127" s="612"/>
      <c r="BA127" s="612"/>
      <c r="BB127" s="612"/>
      <c r="BC127" s="612"/>
      <c r="BD127" s="612"/>
      <c r="BE127" s="612"/>
      <c r="BF127" s="612"/>
      <c r="BG127" s="612"/>
      <c r="BH127" s="612"/>
      <c r="BI127" s="612"/>
      <c r="BJ127" s="612"/>
      <c r="BK127" s="612"/>
      <c r="BL127" s="612"/>
      <c r="BM127" s="612"/>
      <c r="BN127" s="612"/>
      <c r="BO127" s="612"/>
      <c r="DM127" s="615"/>
      <c r="DN127" s="616"/>
      <c r="DO127" s="616"/>
      <c r="DP127" s="616"/>
      <c r="DQ127" s="616"/>
      <c r="DR127" s="616"/>
      <c r="DS127" s="616"/>
      <c r="DT127" s="616"/>
      <c r="DU127" s="616"/>
      <c r="DV127" s="616"/>
      <c r="DW127" s="616"/>
      <c r="DX127" s="616"/>
      <c r="DY127" s="616"/>
      <c r="DZ127" s="616"/>
      <c r="EA127" s="616"/>
      <c r="EB127" s="616"/>
      <c r="EC127" s="616"/>
      <c r="ED127" s="616"/>
      <c r="EE127" s="616"/>
      <c r="EF127" s="616"/>
      <c r="EG127" s="616"/>
      <c r="EH127" s="616"/>
      <c r="EI127" s="616"/>
      <c r="EJ127" s="616"/>
      <c r="EK127" s="615"/>
      <c r="EL127" s="616"/>
      <c r="EM127" s="616"/>
      <c r="EN127" s="616"/>
      <c r="EO127" s="616"/>
      <c r="EP127" s="616"/>
      <c r="EQ127" s="616"/>
      <c r="ER127" s="616"/>
      <c r="ES127" s="616"/>
      <c r="ET127" s="616"/>
      <c r="EU127" s="616"/>
      <c r="EV127" s="616"/>
      <c r="EW127" s="616"/>
      <c r="EX127" s="616"/>
      <c r="EY127" s="616"/>
      <c r="EZ127" s="616"/>
      <c r="FA127" s="616"/>
      <c r="FB127" s="616"/>
      <c r="FC127" s="616"/>
      <c r="FD127" s="618"/>
      <c r="FE127" s="622"/>
      <c r="FF127" s="623"/>
      <c r="FG127" s="623"/>
      <c r="FH127" s="623"/>
      <c r="FI127" s="623"/>
      <c r="FJ127" s="623"/>
      <c r="FK127" s="623"/>
      <c r="FL127" s="623"/>
      <c r="FM127" s="623"/>
      <c r="FN127" s="623"/>
      <c r="FO127" s="624"/>
    </row>
    <row r="128" spans="1:183" ht="6" customHeight="1" thickBot="1">
      <c r="A128" s="612"/>
      <c r="B128" s="612"/>
      <c r="C128" s="612"/>
      <c r="D128" s="612"/>
      <c r="E128" s="612"/>
      <c r="F128" s="612"/>
      <c r="G128" s="612"/>
      <c r="H128" s="612"/>
      <c r="I128" s="612"/>
      <c r="J128" s="612"/>
      <c r="K128" s="612"/>
      <c r="L128" s="612"/>
      <c r="M128" s="612"/>
      <c r="N128" s="612"/>
      <c r="O128" s="612"/>
      <c r="P128" s="612"/>
      <c r="Q128" s="612"/>
      <c r="R128" s="612"/>
      <c r="S128" s="612"/>
      <c r="T128" s="612"/>
      <c r="U128" s="612"/>
      <c r="V128" s="612"/>
      <c r="W128" s="612"/>
      <c r="X128" s="612"/>
      <c r="Y128" s="612"/>
      <c r="Z128" s="612"/>
      <c r="AA128" s="612"/>
      <c r="AB128" s="612"/>
      <c r="AC128" s="612"/>
      <c r="AD128" s="612"/>
      <c r="AE128" s="612"/>
      <c r="AF128" s="612"/>
      <c r="AG128" s="612"/>
      <c r="AH128" s="612"/>
      <c r="AI128" s="612"/>
      <c r="AJ128" s="612"/>
      <c r="AK128" s="612"/>
      <c r="AL128" s="612"/>
      <c r="AM128" s="612"/>
      <c r="AN128" s="612"/>
      <c r="AO128" s="612"/>
      <c r="AP128" s="612"/>
      <c r="AQ128" s="612"/>
      <c r="AR128" s="612"/>
      <c r="AS128" s="612"/>
      <c r="AT128" s="612"/>
      <c r="AU128" s="612"/>
      <c r="AV128" s="612"/>
      <c r="AW128" s="612"/>
      <c r="AX128" s="612"/>
      <c r="AY128" s="612"/>
      <c r="AZ128" s="612"/>
      <c r="BA128" s="612"/>
      <c r="BB128" s="612"/>
      <c r="BC128" s="612"/>
      <c r="BD128" s="612"/>
      <c r="BE128" s="612"/>
      <c r="BF128" s="612"/>
      <c r="BG128" s="612"/>
      <c r="BH128" s="612"/>
      <c r="BI128" s="612"/>
      <c r="BJ128" s="612"/>
      <c r="BK128" s="612"/>
      <c r="BL128" s="612"/>
      <c r="BM128" s="612"/>
      <c r="BN128" s="612"/>
      <c r="BO128" s="612"/>
      <c r="DC128" s="102" t="s">
        <v>103</v>
      </c>
      <c r="DD128" s="102"/>
      <c r="DE128" s="102"/>
      <c r="DF128" s="102"/>
      <c r="DG128" s="102"/>
      <c r="DH128" s="102"/>
      <c r="DI128" s="102"/>
      <c r="DJ128" s="102"/>
      <c r="DK128" s="102"/>
      <c r="DL128" s="597"/>
      <c r="DM128" s="598"/>
      <c r="DN128" s="599"/>
      <c r="DO128" s="599"/>
      <c r="DP128" s="599"/>
      <c r="DQ128" s="599"/>
      <c r="DR128" s="599"/>
      <c r="DS128" s="599"/>
      <c r="DT128" s="599"/>
      <c r="DU128" s="599"/>
      <c r="DV128" s="599"/>
      <c r="DW128" s="599"/>
      <c r="DX128" s="599"/>
      <c r="DY128" s="599"/>
      <c r="DZ128" s="599"/>
      <c r="EA128" s="599"/>
      <c r="EB128" s="599"/>
      <c r="EC128" s="599"/>
      <c r="ED128" s="599"/>
      <c r="EE128" s="599"/>
      <c r="EF128" s="599"/>
      <c r="EG128" s="599"/>
      <c r="EH128" s="602" t="s">
        <v>36</v>
      </c>
      <c r="EI128" s="602"/>
      <c r="EJ128" s="602"/>
      <c r="EK128" s="598"/>
      <c r="EL128" s="599"/>
      <c r="EM128" s="599"/>
      <c r="EN128" s="599"/>
      <c r="EO128" s="599"/>
      <c r="EP128" s="599"/>
      <c r="EQ128" s="599"/>
      <c r="ER128" s="599"/>
      <c r="ES128" s="599"/>
      <c r="ET128" s="599"/>
      <c r="EU128" s="599"/>
      <c r="EV128" s="599"/>
      <c r="EW128" s="599"/>
      <c r="EX128" s="599"/>
      <c r="EY128" s="599"/>
      <c r="EZ128" s="599"/>
      <c r="FA128" s="599"/>
      <c r="FB128" s="602" t="s">
        <v>36</v>
      </c>
      <c r="FC128" s="602"/>
      <c r="FD128" s="604"/>
      <c r="FE128" s="606"/>
      <c r="FF128" s="607"/>
      <c r="FG128" s="607"/>
      <c r="FH128" s="607"/>
      <c r="FI128" s="607"/>
      <c r="FJ128" s="607"/>
      <c r="FK128" s="607"/>
      <c r="FL128" s="607"/>
      <c r="FM128" s="608"/>
      <c r="FN128" s="593" t="s">
        <v>36</v>
      </c>
      <c r="FO128" s="594"/>
      <c r="FP128" s="27"/>
      <c r="FQ128" s="23"/>
      <c r="FR128" s="23"/>
    </row>
    <row r="129" spans="1:176" ht="6" customHeight="1" thickBot="1">
      <c r="A129" s="612"/>
      <c r="B129" s="612"/>
      <c r="C129" s="612"/>
      <c r="D129" s="612"/>
      <c r="E129" s="612"/>
      <c r="F129" s="612"/>
      <c r="G129" s="612"/>
      <c r="H129" s="612"/>
      <c r="I129" s="612"/>
      <c r="J129" s="612"/>
      <c r="K129" s="612"/>
      <c r="L129" s="612"/>
      <c r="M129" s="612"/>
      <c r="N129" s="612"/>
      <c r="O129" s="612"/>
      <c r="P129" s="612"/>
      <c r="Q129" s="612"/>
      <c r="R129" s="612"/>
      <c r="S129" s="612"/>
      <c r="T129" s="612"/>
      <c r="U129" s="612"/>
      <c r="V129" s="612"/>
      <c r="W129" s="612"/>
      <c r="X129" s="612"/>
      <c r="Y129" s="612"/>
      <c r="Z129" s="612"/>
      <c r="AA129" s="612"/>
      <c r="AB129" s="612"/>
      <c r="AC129" s="612"/>
      <c r="AD129" s="612"/>
      <c r="AE129" s="612"/>
      <c r="AF129" s="612"/>
      <c r="AG129" s="612"/>
      <c r="AH129" s="612"/>
      <c r="AI129" s="612"/>
      <c r="AJ129" s="612"/>
      <c r="AK129" s="612"/>
      <c r="AL129" s="612"/>
      <c r="AM129" s="612"/>
      <c r="AN129" s="612"/>
      <c r="AO129" s="612"/>
      <c r="AP129" s="612"/>
      <c r="AQ129" s="612"/>
      <c r="AR129" s="612"/>
      <c r="AS129" s="612"/>
      <c r="AT129" s="612"/>
      <c r="AU129" s="612"/>
      <c r="AV129" s="612"/>
      <c r="AW129" s="612"/>
      <c r="AX129" s="612"/>
      <c r="AY129" s="612"/>
      <c r="AZ129" s="612"/>
      <c r="BA129" s="612"/>
      <c r="BB129" s="612"/>
      <c r="BC129" s="612"/>
      <c r="BD129" s="612"/>
      <c r="BE129" s="612"/>
      <c r="BF129" s="612"/>
      <c r="BG129" s="612"/>
      <c r="BH129" s="612"/>
      <c r="BI129" s="612"/>
      <c r="BJ129" s="612"/>
      <c r="BK129" s="612"/>
      <c r="BL129" s="612"/>
      <c r="BM129" s="612"/>
      <c r="BN129" s="612"/>
      <c r="BO129" s="612"/>
      <c r="DC129" s="102"/>
      <c r="DD129" s="102"/>
      <c r="DE129" s="102"/>
      <c r="DF129" s="102"/>
      <c r="DG129" s="102"/>
      <c r="DH129" s="102"/>
      <c r="DI129" s="102"/>
      <c r="DJ129" s="102"/>
      <c r="DK129" s="102"/>
      <c r="DL129" s="597"/>
      <c r="DM129" s="600"/>
      <c r="DN129" s="601"/>
      <c r="DO129" s="601"/>
      <c r="DP129" s="601"/>
      <c r="DQ129" s="601"/>
      <c r="DR129" s="601"/>
      <c r="DS129" s="601"/>
      <c r="DT129" s="601"/>
      <c r="DU129" s="601"/>
      <c r="DV129" s="601"/>
      <c r="DW129" s="601"/>
      <c r="DX129" s="601"/>
      <c r="DY129" s="601"/>
      <c r="DZ129" s="601"/>
      <c r="EA129" s="601"/>
      <c r="EB129" s="601"/>
      <c r="EC129" s="601"/>
      <c r="ED129" s="601"/>
      <c r="EE129" s="601"/>
      <c r="EF129" s="601"/>
      <c r="EG129" s="601"/>
      <c r="EH129" s="603"/>
      <c r="EI129" s="603"/>
      <c r="EJ129" s="603"/>
      <c r="EK129" s="600"/>
      <c r="EL129" s="601"/>
      <c r="EM129" s="601"/>
      <c r="EN129" s="601"/>
      <c r="EO129" s="601"/>
      <c r="EP129" s="601"/>
      <c r="EQ129" s="601"/>
      <c r="ER129" s="601"/>
      <c r="ES129" s="601"/>
      <c r="ET129" s="601"/>
      <c r="EU129" s="601"/>
      <c r="EV129" s="601"/>
      <c r="EW129" s="601"/>
      <c r="EX129" s="601"/>
      <c r="EY129" s="601"/>
      <c r="EZ129" s="601"/>
      <c r="FA129" s="601"/>
      <c r="FB129" s="603"/>
      <c r="FC129" s="603"/>
      <c r="FD129" s="605"/>
      <c r="FE129" s="609"/>
      <c r="FF129" s="610"/>
      <c r="FG129" s="610"/>
      <c r="FH129" s="610"/>
      <c r="FI129" s="610"/>
      <c r="FJ129" s="610"/>
      <c r="FK129" s="610"/>
      <c r="FL129" s="610"/>
      <c r="FM129" s="611"/>
      <c r="FN129" s="595"/>
      <c r="FO129" s="596"/>
      <c r="FP129" s="27"/>
      <c r="FQ129" s="23"/>
      <c r="FR129" s="23"/>
    </row>
    <row r="130" spans="1:176" ht="6" customHeight="1" thickBot="1">
      <c r="DC130" s="102" t="s">
        <v>104</v>
      </c>
      <c r="DD130" s="102"/>
      <c r="DE130" s="102"/>
      <c r="DF130" s="102"/>
      <c r="DG130" s="102"/>
      <c r="DH130" s="102"/>
      <c r="DI130" s="102"/>
      <c r="DJ130" s="102"/>
      <c r="DK130" s="102"/>
      <c r="DL130" s="597"/>
      <c r="DM130" s="598"/>
      <c r="DN130" s="599"/>
      <c r="DO130" s="599"/>
      <c r="DP130" s="599"/>
      <c r="DQ130" s="599"/>
      <c r="DR130" s="599"/>
      <c r="DS130" s="599"/>
      <c r="DT130" s="599"/>
      <c r="DU130" s="599"/>
      <c r="DV130" s="599"/>
      <c r="DW130" s="599"/>
      <c r="DX130" s="599"/>
      <c r="DY130" s="599"/>
      <c r="DZ130" s="599"/>
      <c r="EA130" s="599"/>
      <c r="EB130" s="599"/>
      <c r="EC130" s="599"/>
      <c r="ED130" s="599"/>
      <c r="EE130" s="599"/>
      <c r="EF130" s="599"/>
      <c r="EG130" s="599"/>
      <c r="EH130" s="602" t="s">
        <v>36</v>
      </c>
      <c r="EI130" s="602"/>
      <c r="EJ130" s="602"/>
      <c r="EK130" s="598"/>
      <c r="EL130" s="599"/>
      <c r="EM130" s="599"/>
      <c r="EN130" s="599"/>
      <c r="EO130" s="599"/>
      <c r="EP130" s="599"/>
      <c r="EQ130" s="599"/>
      <c r="ER130" s="599"/>
      <c r="ES130" s="599"/>
      <c r="ET130" s="599"/>
      <c r="EU130" s="599"/>
      <c r="EV130" s="599"/>
      <c r="EW130" s="599"/>
      <c r="EX130" s="599"/>
      <c r="EY130" s="599"/>
      <c r="EZ130" s="599"/>
      <c r="FA130" s="599"/>
      <c r="FB130" s="602" t="s">
        <v>36</v>
      </c>
      <c r="FC130" s="602"/>
      <c r="FD130" s="604"/>
      <c r="FE130" s="606"/>
      <c r="FF130" s="607"/>
      <c r="FG130" s="607"/>
      <c r="FH130" s="607"/>
      <c r="FI130" s="607"/>
      <c r="FJ130" s="607"/>
      <c r="FK130" s="607"/>
      <c r="FL130" s="607"/>
      <c r="FM130" s="608"/>
      <c r="FN130" s="593" t="s">
        <v>36</v>
      </c>
      <c r="FO130" s="594"/>
      <c r="FP130" s="27"/>
      <c r="FQ130" s="23"/>
      <c r="FR130" s="23"/>
    </row>
    <row r="131" spans="1:176" ht="6" customHeight="1" thickBot="1">
      <c r="C131" s="80" t="s">
        <v>105</v>
      </c>
      <c r="D131" s="80"/>
      <c r="E131" s="80"/>
      <c r="F131" s="80"/>
      <c r="G131" s="80"/>
      <c r="H131" s="294"/>
      <c r="I131" s="294"/>
      <c r="J131" s="294"/>
      <c r="K131" s="294"/>
      <c r="L131" s="294"/>
      <c r="M131" s="80" t="s">
        <v>106</v>
      </c>
      <c r="N131" s="80"/>
      <c r="O131" s="80"/>
      <c r="P131" s="80"/>
      <c r="Q131" s="294"/>
      <c r="R131" s="294"/>
      <c r="S131" s="294"/>
      <c r="T131" s="294"/>
      <c r="U131" s="80" t="s">
        <v>107</v>
      </c>
      <c r="V131" s="80"/>
      <c r="W131" s="80"/>
      <c r="X131" s="80"/>
      <c r="Y131" s="294"/>
      <c r="Z131" s="294"/>
      <c r="AA131" s="294"/>
      <c r="AB131" s="294"/>
      <c r="AC131" s="80" t="s">
        <v>108</v>
      </c>
      <c r="AD131" s="80"/>
      <c r="AE131" s="80"/>
      <c r="DC131" s="102"/>
      <c r="DD131" s="102"/>
      <c r="DE131" s="102"/>
      <c r="DF131" s="102"/>
      <c r="DG131" s="102"/>
      <c r="DH131" s="102"/>
      <c r="DI131" s="102"/>
      <c r="DJ131" s="102"/>
      <c r="DK131" s="102"/>
      <c r="DL131" s="597"/>
      <c r="DM131" s="600"/>
      <c r="DN131" s="601"/>
      <c r="DO131" s="601"/>
      <c r="DP131" s="601"/>
      <c r="DQ131" s="601"/>
      <c r="DR131" s="601"/>
      <c r="DS131" s="601"/>
      <c r="DT131" s="601"/>
      <c r="DU131" s="601"/>
      <c r="DV131" s="601"/>
      <c r="DW131" s="601"/>
      <c r="DX131" s="601"/>
      <c r="DY131" s="601"/>
      <c r="DZ131" s="601"/>
      <c r="EA131" s="601"/>
      <c r="EB131" s="601"/>
      <c r="EC131" s="601"/>
      <c r="ED131" s="601"/>
      <c r="EE131" s="601"/>
      <c r="EF131" s="601"/>
      <c r="EG131" s="601"/>
      <c r="EH131" s="603"/>
      <c r="EI131" s="603"/>
      <c r="EJ131" s="603"/>
      <c r="EK131" s="600"/>
      <c r="EL131" s="601"/>
      <c r="EM131" s="601"/>
      <c r="EN131" s="601"/>
      <c r="EO131" s="601"/>
      <c r="EP131" s="601"/>
      <c r="EQ131" s="601"/>
      <c r="ER131" s="601"/>
      <c r="ES131" s="601"/>
      <c r="ET131" s="601"/>
      <c r="EU131" s="601"/>
      <c r="EV131" s="601"/>
      <c r="EW131" s="601"/>
      <c r="EX131" s="601"/>
      <c r="EY131" s="601"/>
      <c r="EZ131" s="601"/>
      <c r="FA131" s="601"/>
      <c r="FB131" s="603"/>
      <c r="FC131" s="603"/>
      <c r="FD131" s="605"/>
      <c r="FE131" s="609"/>
      <c r="FF131" s="610"/>
      <c r="FG131" s="610"/>
      <c r="FH131" s="610"/>
      <c r="FI131" s="610"/>
      <c r="FJ131" s="610"/>
      <c r="FK131" s="610"/>
      <c r="FL131" s="610"/>
      <c r="FM131" s="611"/>
      <c r="FN131" s="595"/>
      <c r="FO131" s="596"/>
      <c r="FP131" s="27"/>
      <c r="FQ131" s="23"/>
      <c r="FR131" s="23"/>
    </row>
    <row r="132" spans="1:176" ht="6" customHeight="1">
      <c r="C132" s="80"/>
      <c r="D132" s="80"/>
      <c r="E132" s="80"/>
      <c r="F132" s="80"/>
      <c r="G132" s="80"/>
      <c r="H132" s="294"/>
      <c r="I132" s="294"/>
      <c r="J132" s="294"/>
      <c r="K132" s="294"/>
      <c r="L132" s="294"/>
      <c r="M132" s="80"/>
      <c r="N132" s="80"/>
      <c r="O132" s="80"/>
      <c r="P132" s="80"/>
      <c r="Q132" s="294"/>
      <c r="R132" s="294"/>
      <c r="S132" s="294"/>
      <c r="T132" s="294"/>
      <c r="U132" s="80"/>
      <c r="V132" s="80"/>
      <c r="W132" s="80"/>
      <c r="X132" s="80"/>
      <c r="Y132" s="294"/>
      <c r="Z132" s="294"/>
      <c r="AA132" s="294"/>
      <c r="AB132" s="294"/>
      <c r="AC132" s="80"/>
      <c r="AD132" s="80"/>
      <c r="AE132" s="80"/>
      <c r="DC132" s="102" t="s">
        <v>109</v>
      </c>
      <c r="DD132" s="102"/>
      <c r="DE132" s="102"/>
      <c r="DF132" s="102"/>
      <c r="DG132" s="102"/>
      <c r="DH132" s="102"/>
      <c r="DI132" s="102"/>
      <c r="DJ132" s="102"/>
      <c r="DK132" s="102"/>
      <c r="DL132" s="597"/>
      <c r="DM132" s="644"/>
      <c r="DN132" s="645"/>
      <c r="DO132" s="645"/>
      <c r="DP132" s="645"/>
      <c r="DQ132" s="645"/>
      <c r="DR132" s="645"/>
      <c r="DS132" s="645"/>
      <c r="DT132" s="645"/>
      <c r="DU132" s="645"/>
      <c r="DV132" s="645"/>
      <c r="DW132" s="645"/>
      <c r="DX132" s="645"/>
      <c r="DY132" s="645"/>
      <c r="DZ132" s="645"/>
      <c r="EA132" s="645"/>
      <c r="EB132" s="645"/>
      <c r="EC132" s="645"/>
      <c r="ED132" s="645"/>
      <c r="EE132" s="645"/>
      <c r="EF132" s="645"/>
      <c r="EG132" s="645"/>
      <c r="EH132" s="83" t="s">
        <v>36</v>
      </c>
      <c r="EI132" s="83"/>
      <c r="EJ132" s="83"/>
      <c r="EK132" s="644"/>
      <c r="EL132" s="645"/>
      <c r="EM132" s="645"/>
      <c r="EN132" s="645"/>
      <c r="EO132" s="645"/>
      <c r="EP132" s="645"/>
      <c r="EQ132" s="645"/>
      <c r="ER132" s="645"/>
      <c r="ES132" s="645"/>
      <c r="ET132" s="645"/>
      <c r="EU132" s="645"/>
      <c r="EV132" s="645"/>
      <c r="EW132" s="645"/>
      <c r="EX132" s="645"/>
      <c r="EY132" s="645"/>
      <c r="EZ132" s="645"/>
      <c r="FA132" s="645"/>
      <c r="FB132" s="83" t="s">
        <v>36</v>
      </c>
      <c r="FC132" s="83"/>
      <c r="FD132" s="646"/>
      <c r="FE132" s="628"/>
      <c r="FF132" s="629"/>
      <c r="FG132" s="629"/>
      <c r="FH132" s="629"/>
      <c r="FI132" s="629"/>
      <c r="FJ132" s="629"/>
      <c r="FK132" s="629"/>
      <c r="FL132" s="629"/>
      <c r="FM132" s="630"/>
      <c r="FN132" s="634" t="s">
        <v>36</v>
      </c>
      <c r="FO132" s="635"/>
      <c r="FP132" s="27"/>
      <c r="FQ132" s="23"/>
      <c r="FR132" s="23"/>
    </row>
    <row r="133" spans="1:176" ht="6" customHeight="1" thickBot="1">
      <c r="AF133" s="114" t="s">
        <v>110</v>
      </c>
      <c r="AG133" s="114"/>
      <c r="AH133" s="114"/>
      <c r="AI133" s="114"/>
      <c r="AJ133" s="114"/>
      <c r="AK133" s="114"/>
      <c r="AL133" s="114"/>
      <c r="AM133" s="114"/>
      <c r="AN133" s="114"/>
      <c r="AO133" s="114"/>
      <c r="AP133" s="114"/>
      <c r="AQ133" s="114"/>
      <c r="AR133" s="114"/>
      <c r="AS133" s="114"/>
      <c r="AT133" s="114"/>
      <c r="AU133" s="638"/>
      <c r="AV133" s="638"/>
      <c r="AW133" s="638"/>
      <c r="AX133" s="638"/>
      <c r="AY133" s="638"/>
      <c r="AZ133" s="638"/>
      <c r="BA133" s="638"/>
      <c r="BB133" s="638"/>
      <c r="BC133" s="638"/>
      <c r="BD133" s="638"/>
      <c r="BE133" s="638"/>
      <c r="BF133" s="638"/>
      <c r="BG133" s="638"/>
      <c r="BH133" s="638"/>
      <c r="BI133" s="638"/>
      <c r="BJ133" s="638"/>
      <c r="BK133" s="638"/>
      <c r="BL133" s="638"/>
      <c r="BM133" s="638"/>
      <c r="BN133" s="638"/>
      <c r="BO133" s="638"/>
      <c r="BP133" s="638"/>
      <c r="BQ133" s="638"/>
      <c r="BR133" s="638"/>
      <c r="BS133" s="638"/>
      <c r="BT133" s="638"/>
      <c r="BU133" s="638"/>
      <c r="BV133" s="638"/>
      <c r="BW133" s="638"/>
      <c r="BX133" s="638"/>
      <c r="BY133" s="638"/>
      <c r="BZ133" s="638"/>
      <c r="CA133" s="638"/>
      <c r="CB133" s="638"/>
      <c r="CC133" s="638"/>
      <c r="CD133" s="638"/>
      <c r="CE133" s="638"/>
      <c r="CF133" s="638"/>
      <c r="CG133" s="638"/>
      <c r="CH133" s="638"/>
      <c r="CI133" s="638"/>
      <c r="CJ133" s="638"/>
      <c r="CK133" s="638"/>
      <c r="CL133" s="638"/>
      <c r="CM133" s="638"/>
      <c r="CN133" s="638"/>
      <c r="CO133" s="638"/>
      <c r="CP133" s="638"/>
      <c r="CQ133" s="44"/>
      <c r="CR133" s="640"/>
      <c r="CS133" s="640"/>
      <c r="CT133" s="640"/>
      <c r="CU133" s="640"/>
      <c r="CV133" s="640"/>
      <c r="CW133" s="640"/>
      <c r="DC133" s="102"/>
      <c r="DD133" s="102"/>
      <c r="DE133" s="102"/>
      <c r="DF133" s="102"/>
      <c r="DG133" s="102"/>
      <c r="DH133" s="102"/>
      <c r="DI133" s="102"/>
      <c r="DJ133" s="102"/>
      <c r="DK133" s="102"/>
      <c r="DL133" s="597"/>
      <c r="DM133" s="600"/>
      <c r="DN133" s="601"/>
      <c r="DO133" s="601"/>
      <c r="DP133" s="601"/>
      <c r="DQ133" s="601"/>
      <c r="DR133" s="601"/>
      <c r="DS133" s="601"/>
      <c r="DT133" s="601"/>
      <c r="DU133" s="601"/>
      <c r="DV133" s="601"/>
      <c r="DW133" s="601"/>
      <c r="DX133" s="601"/>
      <c r="DY133" s="601"/>
      <c r="DZ133" s="601"/>
      <c r="EA133" s="601"/>
      <c r="EB133" s="601"/>
      <c r="EC133" s="601"/>
      <c r="ED133" s="601"/>
      <c r="EE133" s="601"/>
      <c r="EF133" s="601"/>
      <c r="EG133" s="601"/>
      <c r="EH133" s="603"/>
      <c r="EI133" s="603"/>
      <c r="EJ133" s="603"/>
      <c r="EK133" s="600"/>
      <c r="EL133" s="601"/>
      <c r="EM133" s="601"/>
      <c r="EN133" s="601"/>
      <c r="EO133" s="601"/>
      <c r="EP133" s="601"/>
      <c r="EQ133" s="601"/>
      <c r="ER133" s="601"/>
      <c r="ES133" s="601"/>
      <c r="ET133" s="601"/>
      <c r="EU133" s="601"/>
      <c r="EV133" s="601"/>
      <c r="EW133" s="601"/>
      <c r="EX133" s="601"/>
      <c r="EY133" s="601"/>
      <c r="EZ133" s="601"/>
      <c r="FA133" s="601"/>
      <c r="FB133" s="603"/>
      <c r="FC133" s="603"/>
      <c r="FD133" s="605"/>
      <c r="FE133" s="631"/>
      <c r="FF133" s="632"/>
      <c r="FG133" s="632"/>
      <c r="FH133" s="632"/>
      <c r="FI133" s="632"/>
      <c r="FJ133" s="632"/>
      <c r="FK133" s="632"/>
      <c r="FL133" s="632"/>
      <c r="FM133" s="633"/>
      <c r="FN133" s="636"/>
      <c r="FO133" s="637"/>
      <c r="FP133" s="27"/>
      <c r="FQ133" s="23"/>
      <c r="FR133" s="23"/>
    </row>
    <row r="134" spans="1:176" ht="6" customHeight="1"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4"/>
      <c r="AP134" s="114"/>
      <c r="AQ134" s="114"/>
      <c r="AR134" s="114"/>
      <c r="AS134" s="114"/>
      <c r="AT134" s="114"/>
      <c r="AU134" s="638"/>
      <c r="AV134" s="638"/>
      <c r="AW134" s="638"/>
      <c r="AX134" s="638"/>
      <c r="AY134" s="638"/>
      <c r="AZ134" s="638"/>
      <c r="BA134" s="638"/>
      <c r="BB134" s="638"/>
      <c r="BC134" s="638"/>
      <c r="BD134" s="638"/>
      <c r="BE134" s="638"/>
      <c r="BF134" s="638"/>
      <c r="BG134" s="638"/>
      <c r="BH134" s="638"/>
      <c r="BI134" s="638"/>
      <c r="BJ134" s="638"/>
      <c r="BK134" s="638"/>
      <c r="BL134" s="638"/>
      <c r="BM134" s="638"/>
      <c r="BN134" s="638"/>
      <c r="BO134" s="638"/>
      <c r="BP134" s="638"/>
      <c r="BQ134" s="638"/>
      <c r="BR134" s="638"/>
      <c r="BS134" s="638"/>
      <c r="BT134" s="638"/>
      <c r="BU134" s="638"/>
      <c r="BV134" s="638"/>
      <c r="BW134" s="638"/>
      <c r="BX134" s="638"/>
      <c r="BY134" s="638"/>
      <c r="BZ134" s="638"/>
      <c r="CA134" s="638"/>
      <c r="CB134" s="638"/>
      <c r="CC134" s="638"/>
      <c r="CD134" s="638"/>
      <c r="CE134" s="638"/>
      <c r="CF134" s="638"/>
      <c r="CG134" s="638"/>
      <c r="CH134" s="638"/>
      <c r="CI134" s="638"/>
      <c r="CJ134" s="638"/>
      <c r="CK134" s="638"/>
      <c r="CL134" s="638"/>
      <c r="CM134" s="638"/>
      <c r="CN134" s="638"/>
      <c r="CO134" s="638"/>
      <c r="CP134" s="638"/>
      <c r="CQ134" s="44"/>
      <c r="CR134" s="640"/>
      <c r="CS134" s="640"/>
      <c r="CT134" s="640"/>
      <c r="CU134" s="640"/>
      <c r="CV134" s="640"/>
      <c r="CW134" s="640"/>
    </row>
    <row r="135" spans="1:176" ht="6" customHeight="1">
      <c r="AF135" s="114"/>
      <c r="AG135" s="114"/>
      <c r="AH135" s="114"/>
      <c r="AI135" s="114"/>
      <c r="AJ135" s="114"/>
      <c r="AK135" s="114"/>
      <c r="AL135" s="114"/>
      <c r="AM135" s="114"/>
      <c r="AN135" s="114"/>
      <c r="AO135" s="114"/>
      <c r="AP135" s="114"/>
      <c r="AQ135" s="114"/>
      <c r="AR135" s="114"/>
      <c r="AS135" s="114"/>
      <c r="AT135" s="114"/>
      <c r="AU135" s="639"/>
      <c r="AV135" s="639"/>
      <c r="AW135" s="639"/>
      <c r="AX135" s="639"/>
      <c r="AY135" s="639"/>
      <c r="AZ135" s="639"/>
      <c r="BA135" s="639"/>
      <c r="BB135" s="639"/>
      <c r="BC135" s="639"/>
      <c r="BD135" s="639"/>
      <c r="BE135" s="639"/>
      <c r="BF135" s="639"/>
      <c r="BG135" s="639"/>
      <c r="BH135" s="639"/>
      <c r="BI135" s="639"/>
      <c r="BJ135" s="639"/>
      <c r="BK135" s="639"/>
      <c r="BL135" s="639"/>
      <c r="BM135" s="639"/>
      <c r="BN135" s="639"/>
      <c r="BO135" s="639"/>
      <c r="BP135" s="639"/>
      <c r="BQ135" s="639"/>
      <c r="BR135" s="639"/>
      <c r="BS135" s="639"/>
      <c r="BT135" s="639"/>
      <c r="BU135" s="639"/>
      <c r="BV135" s="639"/>
      <c r="BW135" s="639"/>
      <c r="BX135" s="639"/>
      <c r="BY135" s="639"/>
      <c r="BZ135" s="639"/>
      <c r="CA135" s="639"/>
      <c r="CB135" s="639"/>
      <c r="CC135" s="639"/>
      <c r="CD135" s="639"/>
      <c r="CE135" s="639"/>
      <c r="CF135" s="639"/>
      <c r="CG135" s="639"/>
      <c r="CH135" s="639"/>
      <c r="CI135" s="639"/>
      <c r="CJ135" s="639"/>
      <c r="CK135" s="639"/>
      <c r="CL135" s="639"/>
      <c r="CM135" s="639"/>
      <c r="CN135" s="639"/>
      <c r="CO135" s="639"/>
      <c r="CP135" s="639"/>
      <c r="CQ135" s="45"/>
      <c r="CR135" s="641"/>
      <c r="CS135" s="641"/>
      <c r="CT135" s="641"/>
      <c r="CU135" s="641"/>
      <c r="CV135" s="641"/>
      <c r="CW135" s="641"/>
      <c r="DP135" s="114" t="s">
        <v>111</v>
      </c>
      <c r="DQ135" s="114"/>
      <c r="DR135" s="114"/>
      <c r="DS135" s="114"/>
      <c r="DT135" s="114"/>
      <c r="DU135" s="114"/>
      <c r="DV135" s="114"/>
      <c r="DW135" s="114"/>
      <c r="DX135" s="114"/>
      <c r="DY135" s="114"/>
      <c r="DZ135" s="114"/>
      <c r="EA135" s="114"/>
      <c r="EB135" s="114"/>
      <c r="EC135" s="114"/>
      <c r="ED135" s="114"/>
      <c r="EE135" s="114"/>
      <c r="EF135" s="114"/>
      <c r="EG135" s="114"/>
      <c r="EH135" s="114"/>
      <c r="EI135" s="114"/>
      <c r="EJ135" s="114"/>
      <c r="EK135" s="642"/>
      <c r="EL135" s="642"/>
      <c r="EM135" s="642"/>
      <c r="EN135" s="642"/>
      <c r="EO135" s="642"/>
      <c r="EP135" s="642"/>
      <c r="EQ135" s="642"/>
      <c r="ER135" s="642"/>
      <c r="ES135" s="642"/>
      <c r="ET135" s="642"/>
      <c r="EU135" s="642"/>
      <c r="EV135" s="642"/>
      <c r="EW135" s="642"/>
      <c r="EX135" s="642"/>
      <c r="EY135" s="642"/>
      <c r="EZ135" s="642"/>
      <c r="FA135" s="642"/>
      <c r="FB135" s="642"/>
      <c r="FC135" s="642"/>
      <c r="FD135" s="642"/>
      <c r="FE135" s="642"/>
      <c r="FF135" s="642"/>
      <c r="FG135" s="642"/>
      <c r="FH135" s="642"/>
      <c r="FI135" s="642"/>
      <c r="FJ135" s="642"/>
      <c r="FK135" s="642"/>
      <c r="FL135" s="642"/>
      <c r="FM135" s="642"/>
      <c r="FN135" s="44"/>
      <c r="FO135" s="640"/>
      <c r="FP135" s="640"/>
      <c r="FQ135" s="640"/>
      <c r="FR135" s="3"/>
      <c r="FS135" s="3"/>
      <c r="FT135" s="3"/>
    </row>
    <row r="136" spans="1:176" ht="6" customHeight="1">
      <c r="DP136" s="114"/>
      <c r="DQ136" s="114"/>
      <c r="DR136" s="114"/>
      <c r="DS136" s="114"/>
      <c r="DT136" s="114"/>
      <c r="DU136" s="114"/>
      <c r="DV136" s="114"/>
      <c r="DW136" s="114"/>
      <c r="DX136" s="114"/>
      <c r="DY136" s="114"/>
      <c r="DZ136" s="114"/>
      <c r="EA136" s="114"/>
      <c r="EB136" s="114"/>
      <c r="EC136" s="114"/>
      <c r="ED136" s="114"/>
      <c r="EE136" s="114"/>
      <c r="EF136" s="114"/>
      <c r="EG136" s="114"/>
      <c r="EH136" s="114"/>
      <c r="EI136" s="114"/>
      <c r="EJ136" s="114"/>
      <c r="EK136" s="642"/>
      <c r="EL136" s="642"/>
      <c r="EM136" s="642"/>
      <c r="EN136" s="642"/>
      <c r="EO136" s="642"/>
      <c r="EP136" s="642"/>
      <c r="EQ136" s="642"/>
      <c r="ER136" s="642"/>
      <c r="ES136" s="642"/>
      <c r="ET136" s="642"/>
      <c r="EU136" s="642"/>
      <c r="EV136" s="642"/>
      <c r="EW136" s="642"/>
      <c r="EX136" s="642"/>
      <c r="EY136" s="642"/>
      <c r="EZ136" s="642"/>
      <c r="FA136" s="642"/>
      <c r="FB136" s="642"/>
      <c r="FC136" s="642"/>
      <c r="FD136" s="642"/>
      <c r="FE136" s="642"/>
      <c r="FF136" s="642"/>
      <c r="FG136" s="642"/>
      <c r="FH136" s="642"/>
      <c r="FI136" s="642"/>
      <c r="FJ136" s="642"/>
      <c r="FK136" s="642"/>
      <c r="FL136" s="642"/>
      <c r="FM136" s="642"/>
      <c r="FN136" s="44"/>
      <c r="FO136" s="640"/>
      <c r="FP136" s="640"/>
      <c r="FQ136" s="640"/>
      <c r="FR136" s="3"/>
      <c r="FS136" s="3"/>
      <c r="FT136" s="3"/>
    </row>
    <row r="137" spans="1:176" ht="6" customHeight="1">
      <c r="A137" s="625" t="s">
        <v>112</v>
      </c>
      <c r="B137" s="625"/>
      <c r="C137" s="625"/>
      <c r="D137" s="625"/>
      <c r="E137" s="625"/>
      <c r="F137" s="625"/>
      <c r="G137" s="625"/>
      <c r="H137" s="625"/>
      <c r="I137" s="625"/>
      <c r="J137" s="625"/>
      <c r="K137" s="81" t="s">
        <v>113</v>
      </c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DP137" s="318"/>
      <c r="DQ137" s="318"/>
      <c r="DR137" s="318"/>
      <c r="DS137" s="318"/>
      <c r="DT137" s="318"/>
      <c r="DU137" s="318"/>
      <c r="DV137" s="318"/>
      <c r="DW137" s="318"/>
      <c r="DX137" s="318"/>
      <c r="DY137" s="318"/>
      <c r="DZ137" s="318"/>
      <c r="EA137" s="318"/>
      <c r="EB137" s="318"/>
      <c r="EC137" s="318"/>
      <c r="ED137" s="318"/>
      <c r="EE137" s="318"/>
      <c r="EF137" s="318"/>
      <c r="EG137" s="318"/>
      <c r="EH137" s="318"/>
      <c r="EI137" s="318"/>
      <c r="EJ137" s="318"/>
      <c r="EK137" s="643"/>
      <c r="EL137" s="643"/>
      <c r="EM137" s="643"/>
      <c r="EN137" s="643"/>
      <c r="EO137" s="643"/>
      <c r="EP137" s="643"/>
      <c r="EQ137" s="643"/>
      <c r="ER137" s="643"/>
      <c r="ES137" s="643"/>
      <c r="ET137" s="643"/>
      <c r="EU137" s="643"/>
      <c r="EV137" s="643"/>
      <c r="EW137" s="643"/>
      <c r="EX137" s="643"/>
      <c r="EY137" s="643"/>
      <c r="EZ137" s="643"/>
      <c r="FA137" s="643"/>
      <c r="FB137" s="643"/>
      <c r="FC137" s="643"/>
      <c r="FD137" s="643"/>
      <c r="FE137" s="643"/>
      <c r="FF137" s="643"/>
      <c r="FG137" s="643"/>
      <c r="FH137" s="643"/>
      <c r="FI137" s="643"/>
      <c r="FJ137" s="643"/>
      <c r="FK137" s="643"/>
      <c r="FL137" s="643"/>
      <c r="FM137" s="643"/>
      <c r="FN137" s="45"/>
      <c r="FO137" s="641"/>
      <c r="FP137" s="641"/>
      <c r="FQ137" s="641"/>
      <c r="FR137" s="3"/>
      <c r="FS137" s="3"/>
      <c r="FT137" s="3"/>
    </row>
    <row r="138" spans="1:176" ht="6" customHeight="1">
      <c r="A138" s="625"/>
      <c r="B138" s="625"/>
      <c r="C138" s="625"/>
      <c r="D138" s="625"/>
      <c r="E138" s="625"/>
      <c r="F138" s="625"/>
      <c r="G138" s="625"/>
      <c r="H138" s="625"/>
      <c r="I138" s="625"/>
      <c r="J138" s="625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</row>
    <row r="139" spans="1:176" ht="6" customHeight="1">
      <c r="A139" s="626"/>
      <c r="B139" s="626"/>
      <c r="C139" s="626"/>
      <c r="D139" s="626"/>
      <c r="E139" s="626"/>
      <c r="F139" s="626"/>
      <c r="G139" s="626"/>
      <c r="H139" s="626"/>
      <c r="I139" s="626"/>
      <c r="J139" s="626"/>
      <c r="K139" s="627"/>
      <c r="L139" s="627"/>
      <c r="M139" s="627"/>
      <c r="N139" s="627"/>
      <c r="O139" s="627"/>
      <c r="P139" s="627"/>
      <c r="Q139" s="627"/>
      <c r="R139" s="627"/>
      <c r="S139" s="627"/>
      <c r="T139" s="627"/>
      <c r="U139" s="627"/>
      <c r="V139" s="627"/>
      <c r="W139" s="627"/>
      <c r="X139" s="627"/>
      <c r="Y139" s="627"/>
      <c r="Z139" s="627"/>
      <c r="AA139" s="627"/>
      <c r="AB139" s="627"/>
      <c r="AC139" s="627"/>
      <c r="AD139" s="627"/>
      <c r="AE139" s="627"/>
      <c r="AF139" s="627"/>
      <c r="AG139" s="627"/>
      <c r="AH139" s="627"/>
      <c r="AI139" s="627"/>
      <c r="AJ139" s="627"/>
      <c r="AK139" s="627"/>
      <c r="AL139" s="627"/>
      <c r="AM139" s="627"/>
      <c r="AN139" s="627"/>
      <c r="AO139" s="627"/>
      <c r="AP139" s="627"/>
      <c r="AQ139" s="627"/>
      <c r="AR139" s="627"/>
      <c r="AS139" s="627"/>
      <c r="AT139" s="627"/>
      <c r="AU139" s="627"/>
      <c r="AV139" s="627"/>
      <c r="AW139" s="627"/>
      <c r="AX139" s="627"/>
      <c r="AY139" s="627"/>
      <c r="AZ139" s="627"/>
      <c r="BA139" s="627"/>
      <c r="BB139" s="627"/>
      <c r="BC139" s="627"/>
    </row>
    <row r="140" spans="1:176" ht="6" customHeight="1"/>
    <row r="141" spans="1:176" ht="6" customHeight="1"/>
    <row r="142" spans="1:176" ht="6" customHeight="1"/>
    <row r="143" spans="1:176" ht="6" customHeight="1"/>
    <row r="144" spans="1:176" ht="6" customHeight="1"/>
    <row r="145" ht="6" customHeight="1"/>
    <row r="146" ht="6" customHeight="1"/>
    <row r="147" ht="6" customHeight="1"/>
    <row r="148" ht="6" customHeight="1"/>
    <row r="149" ht="6" customHeight="1"/>
    <row r="150" ht="6" customHeight="1"/>
    <row r="151" ht="6" customHeight="1"/>
    <row r="152" ht="6" customHeight="1"/>
    <row r="153" ht="6" customHeight="1"/>
    <row r="154" ht="6" customHeight="1"/>
    <row r="155" ht="6" customHeight="1"/>
    <row r="156" ht="6" customHeight="1"/>
    <row r="157" ht="6" customHeight="1"/>
    <row r="158" ht="6" customHeight="1"/>
    <row r="159" ht="6" customHeight="1"/>
    <row r="160" ht="6" customHeight="1"/>
    <row r="161" ht="6" customHeight="1"/>
    <row r="162" ht="6" customHeight="1"/>
    <row r="163" ht="6" customHeight="1"/>
    <row r="164" ht="6" customHeight="1"/>
    <row r="165" ht="6" customHeight="1"/>
    <row r="166" ht="6" customHeight="1"/>
    <row r="167" ht="6" customHeight="1"/>
    <row r="168" ht="6" customHeight="1"/>
    <row r="169" ht="6" customHeight="1"/>
    <row r="170" ht="6" customHeight="1"/>
    <row r="171" ht="6" customHeight="1"/>
    <row r="172" ht="6" customHeight="1"/>
    <row r="173" ht="6" customHeight="1"/>
    <row r="174" ht="6" customHeight="1"/>
    <row r="175" ht="6" customHeight="1"/>
    <row r="176" ht="6" customHeight="1"/>
    <row r="177" ht="6" customHeight="1"/>
    <row r="178" ht="6" customHeight="1"/>
    <row r="179" ht="6" customHeight="1"/>
    <row r="180" ht="6" customHeight="1"/>
    <row r="181" ht="6" customHeight="1"/>
    <row r="182" ht="6" customHeight="1"/>
    <row r="183" ht="6" customHeight="1"/>
    <row r="184" ht="6" customHeight="1"/>
    <row r="185" ht="6" customHeight="1"/>
    <row r="186" ht="6" customHeight="1"/>
    <row r="187" ht="6" customHeight="1"/>
    <row r="188" ht="6" customHeight="1"/>
    <row r="189" ht="6" customHeight="1"/>
    <row r="190" ht="6" customHeight="1"/>
    <row r="191" ht="6" customHeight="1"/>
    <row r="192" ht="6" customHeight="1"/>
    <row r="193" ht="6" customHeight="1"/>
    <row r="194" ht="6" customHeight="1"/>
    <row r="195" ht="6" customHeight="1"/>
    <row r="196" ht="6" customHeight="1"/>
    <row r="197" ht="6" customHeight="1"/>
    <row r="198" ht="6" customHeight="1"/>
    <row r="199" ht="6" customHeight="1"/>
    <row r="200" ht="6" customHeight="1"/>
    <row r="201" ht="6" customHeight="1"/>
    <row r="202" ht="6" customHeight="1"/>
    <row r="203" ht="6" customHeight="1"/>
    <row r="204" ht="6" customHeight="1"/>
    <row r="205" ht="6" customHeight="1"/>
    <row r="206" ht="6" customHeight="1"/>
    <row r="207" ht="6" customHeight="1"/>
    <row r="208" ht="6" customHeight="1"/>
    <row r="209" ht="6" customHeight="1"/>
    <row r="210" ht="6" customHeight="1"/>
    <row r="211" ht="6" customHeight="1"/>
    <row r="212" ht="6" customHeight="1"/>
    <row r="213" ht="6" customHeight="1"/>
    <row r="214" ht="6" customHeight="1"/>
    <row r="215" ht="6" customHeight="1"/>
    <row r="216" ht="6" customHeight="1"/>
    <row r="217" ht="6" customHeight="1"/>
    <row r="218" ht="6" customHeight="1"/>
    <row r="219" ht="6" customHeight="1"/>
    <row r="220" ht="6" customHeight="1"/>
    <row r="221" ht="6" customHeight="1"/>
  </sheetData>
  <mergeCells count="588">
    <mergeCell ref="A137:J139"/>
    <mergeCell ref="K137:BC139"/>
    <mergeCell ref="FE132:FM133"/>
    <mergeCell ref="FN132:FO133"/>
    <mergeCell ref="AF133:AT135"/>
    <mergeCell ref="AU133:CP135"/>
    <mergeCell ref="CR133:CW135"/>
    <mergeCell ref="DP135:EJ137"/>
    <mergeCell ref="EK135:FM137"/>
    <mergeCell ref="FO135:FQ137"/>
    <mergeCell ref="AC131:AE132"/>
    <mergeCell ref="DC132:DL133"/>
    <mergeCell ref="DM132:EG133"/>
    <mergeCell ref="EH132:EJ133"/>
    <mergeCell ref="EK132:FA133"/>
    <mergeCell ref="FB132:FD133"/>
    <mergeCell ref="C131:G132"/>
    <mergeCell ref="H131:L132"/>
    <mergeCell ref="M131:P132"/>
    <mergeCell ref="Q131:T132"/>
    <mergeCell ref="U131:X132"/>
    <mergeCell ref="Y131:AB132"/>
    <mergeCell ref="FN128:FO129"/>
    <mergeCell ref="DC130:DL131"/>
    <mergeCell ref="DM130:EG131"/>
    <mergeCell ref="EH130:EJ131"/>
    <mergeCell ref="EK130:FA131"/>
    <mergeCell ref="FB130:FD131"/>
    <mergeCell ref="FE130:FM131"/>
    <mergeCell ref="FN130:FO131"/>
    <mergeCell ref="A126:BO129"/>
    <mergeCell ref="DM126:EJ127"/>
    <mergeCell ref="EK126:FD127"/>
    <mergeCell ref="FE126:FO127"/>
    <mergeCell ref="DC128:DL129"/>
    <mergeCell ref="DM128:EG129"/>
    <mergeCell ref="EH128:EJ129"/>
    <mergeCell ref="EK128:FA129"/>
    <mergeCell ref="FB128:FD129"/>
    <mergeCell ref="FE128:FM129"/>
    <mergeCell ref="FL122:FO124"/>
    <mergeCell ref="FP122:FQ122"/>
    <mergeCell ref="V123:AD124"/>
    <mergeCell ref="AT123:AW124"/>
    <mergeCell ref="CD123:CO124"/>
    <mergeCell ref="DI123:DM124"/>
    <mergeCell ref="EU123:FE124"/>
    <mergeCell ref="FP123:FQ124"/>
    <mergeCell ref="DI122:DM122"/>
    <mergeCell ref="DO122:DT124"/>
    <mergeCell ref="DU122:ET124"/>
    <mergeCell ref="EU122:FE122"/>
    <mergeCell ref="FF122:FH124"/>
    <mergeCell ref="FI122:FK124"/>
    <mergeCell ref="AY122:BB124"/>
    <mergeCell ref="BC122:CC124"/>
    <mergeCell ref="CD122:CO122"/>
    <mergeCell ref="CP122:CT124"/>
    <mergeCell ref="CU122:CY124"/>
    <mergeCell ref="CZ122:DH124"/>
    <mergeCell ref="A122:B124"/>
    <mergeCell ref="C122:U124"/>
    <mergeCell ref="V122:AD122"/>
    <mergeCell ref="AE122:AH124"/>
    <mergeCell ref="AI122:AM124"/>
    <mergeCell ref="AN122:AS124"/>
    <mergeCell ref="FL119:FO121"/>
    <mergeCell ref="FP119:FQ119"/>
    <mergeCell ref="V120:AD121"/>
    <mergeCell ref="AT120:AW121"/>
    <mergeCell ref="CD120:CO121"/>
    <mergeCell ref="DI120:DM121"/>
    <mergeCell ref="EU120:FE121"/>
    <mergeCell ref="FP120:FQ121"/>
    <mergeCell ref="DI119:DM119"/>
    <mergeCell ref="DO119:DT121"/>
    <mergeCell ref="DU119:ET121"/>
    <mergeCell ref="EU119:FE119"/>
    <mergeCell ref="FF119:FH121"/>
    <mergeCell ref="FI119:FK121"/>
    <mergeCell ref="AY119:BB121"/>
    <mergeCell ref="BC119:CC121"/>
    <mergeCell ref="CD119:CO119"/>
    <mergeCell ref="CP119:CT121"/>
    <mergeCell ref="CU119:CY121"/>
    <mergeCell ref="CZ119:DH121"/>
    <mergeCell ref="A119:B121"/>
    <mergeCell ref="C119:U121"/>
    <mergeCell ref="V119:AD119"/>
    <mergeCell ref="AE119:AH121"/>
    <mergeCell ref="AI119:AM121"/>
    <mergeCell ref="AN119:AS121"/>
    <mergeCell ref="FI116:FK118"/>
    <mergeCell ref="A116:B118"/>
    <mergeCell ref="C116:U118"/>
    <mergeCell ref="FL116:FO118"/>
    <mergeCell ref="FP116:FQ116"/>
    <mergeCell ref="V117:AD118"/>
    <mergeCell ref="AT117:AW118"/>
    <mergeCell ref="CD117:CO118"/>
    <mergeCell ref="DI117:DM118"/>
    <mergeCell ref="EU117:FE118"/>
    <mergeCell ref="FP117:FQ118"/>
    <mergeCell ref="CZ116:DH118"/>
    <mergeCell ref="DI116:DM116"/>
    <mergeCell ref="DO116:DT118"/>
    <mergeCell ref="DU116:ET118"/>
    <mergeCell ref="EU116:FE116"/>
    <mergeCell ref="FF116:FH118"/>
    <mergeCell ref="AT116:AW116"/>
    <mergeCell ref="AY116:BB118"/>
    <mergeCell ref="BC116:CC118"/>
    <mergeCell ref="CD116:CO116"/>
    <mergeCell ref="CP116:CT118"/>
    <mergeCell ref="CU116:CY118"/>
    <mergeCell ref="V116:AD116"/>
    <mergeCell ref="AE116:AH118"/>
    <mergeCell ref="AI116:AM118"/>
    <mergeCell ref="AN116:AS118"/>
    <mergeCell ref="FI113:FK115"/>
    <mergeCell ref="FL113:FO115"/>
    <mergeCell ref="FP113:FQ113"/>
    <mergeCell ref="V114:AD115"/>
    <mergeCell ref="AT114:AW115"/>
    <mergeCell ref="CD114:CO115"/>
    <mergeCell ref="DI114:DM115"/>
    <mergeCell ref="EU114:FE115"/>
    <mergeCell ref="FP114:FQ115"/>
    <mergeCell ref="CZ113:DH115"/>
    <mergeCell ref="DI113:DM113"/>
    <mergeCell ref="DO113:DT115"/>
    <mergeCell ref="DU113:ET115"/>
    <mergeCell ref="EU113:FE113"/>
    <mergeCell ref="FF113:FH115"/>
    <mergeCell ref="AT113:AW113"/>
    <mergeCell ref="AY113:BB115"/>
    <mergeCell ref="BC113:CC115"/>
    <mergeCell ref="CD113:CO113"/>
    <mergeCell ref="CP113:CT115"/>
    <mergeCell ref="CU113:CY115"/>
    <mergeCell ref="A113:B115"/>
    <mergeCell ref="C113:U115"/>
    <mergeCell ref="V113:AD113"/>
    <mergeCell ref="AE113:AH115"/>
    <mergeCell ref="AI113:AM115"/>
    <mergeCell ref="AN113:AS115"/>
    <mergeCell ref="EU109:FE112"/>
    <mergeCell ref="FF109:FK110"/>
    <mergeCell ref="FL109:FQ112"/>
    <mergeCell ref="AE111:AH112"/>
    <mergeCell ref="AI111:AM112"/>
    <mergeCell ref="CP111:CT112"/>
    <mergeCell ref="CU111:CY112"/>
    <mergeCell ref="FF111:FH112"/>
    <mergeCell ref="FI111:FK112"/>
    <mergeCell ref="BC109:CC112"/>
    <mergeCell ref="CD109:CO112"/>
    <mergeCell ref="CP109:CY110"/>
    <mergeCell ref="CZ109:DM112"/>
    <mergeCell ref="DO109:DT112"/>
    <mergeCell ref="DU109:ET112"/>
    <mergeCell ref="A109:B112"/>
    <mergeCell ref="C109:U112"/>
    <mergeCell ref="V109:AD112"/>
    <mergeCell ref="AE109:AM110"/>
    <mergeCell ref="AN109:AW112"/>
    <mergeCell ref="AY109:BB112"/>
    <mergeCell ref="DK104:DT105"/>
    <mergeCell ref="DU104:FD105"/>
    <mergeCell ref="C106:AF107"/>
    <mergeCell ref="AG106:BP107"/>
    <mergeCell ref="BQ106:BX107"/>
    <mergeCell ref="BY106:CZ107"/>
    <mergeCell ref="DA106:DJ107"/>
    <mergeCell ref="DK106:DT107"/>
    <mergeCell ref="DU106:FD107"/>
    <mergeCell ref="C102:AF105"/>
    <mergeCell ref="AG102:BP103"/>
    <mergeCell ref="BQ102:BX103"/>
    <mergeCell ref="BY102:CZ103"/>
    <mergeCell ref="DA102:DJ103"/>
    <mergeCell ref="DK102:DT103"/>
    <mergeCell ref="AG104:BP105"/>
    <mergeCell ref="BQ104:BX105"/>
    <mergeCell ref="BY104:CZ105"/>
    <mergeCell ref="DA104:DJ105"/>
    <mergeCell ref="FF99:FS100"/>
    <mergeCell ref="BQ100:BX101"/>
    <mergeCell ref="BY100:CB101"/>
    <mergeCell ref="CC100:CZ101"/>
    <mergeCell ref="DA100:DJ101"/>
    <mergeCell ref="DK100:DT101"/>
    <mergeCell ref="DU100:FD101"/>
    <mergeCell ref="FF101:FR104"/>
    <mergeCell ref="FS101:FT104"/>
    <mergeCell ref="DU102:FD103"/>
    <mergeCell ref="DU96:FD97"/>
    <mergeCell ref="C98:AF101"/>
    <mergeCell ref="AG98:BH101"/>
    <mergeCell ref="BI98:BP101"/>
    <mergeCell ref="BQ98:BX99"/>
    <mergeCell ref="BY98:CB99"/>
    <mergeCell ref="CC98:CZ99"/>
    <mergeCell ref="DA98:DJ99"/>
    <mergeCell ref="DK98:DT99"/>
    <mergeCell ref="DU98:FD99"/>
    <mergeCell ref="C96:AF97"/>
    <mergeCell ref="AG96:BP97"/>
    <mergeCell ref="BQ96:BX97"/>
    <mergeCell ref="BY96:CZ97"/>
    <mergeCell ref="DA96:DJ97"/>
    <mergeCell ref="DK96:DT97"/>
    <mergeCell ref="DU90:FD91"/>
    <mergeCell ref="DU86:FD87"/>
    <mergeCell ref="DU92:FD93"/>
    <mergeCell ref="FE92:FT93"/>
    <mergeCell ref="AC94:AF95"/>
    <mergeCell ref="AG94:BP95"/>
    <mergeCell ref="BQ94:BX95"/>
    <mergeCell ref="BY94:CZ95"/>
    <mergeCell ref="DA94:DJ95"/>
    <mergeCell ref="DK94:DT95"/>
    <mergeCell ref="DU94:FD95"/>
    <mergeCell ref="FE94:FT95"/>
    <mergeCell ref="AC92:AF93"/>
    <mergeCell ref="AG92:BP93"/>
    <mergeCell ref="BQ92:BX93"/>
    <mergeCell ref="BY92:CZ93"/>
    <mergeCell ref="DA92:DJ93"/>
    <mergeCell ref="DK92:DT93"/>
    <mergeCell ref="DA82:DJ83"/>
    <mergeCell ref="DK82:DT83"/>
    <mergeCell ref="FE86:FW89"/>
    <mergeCell ref="C88:F95"/>
    <mergeCell ref="K88:AB95"/>
    <mergeCell ref="AC88:AF89"/>
    <mergeCell ref="AG88:BP89"/>
    <mergeCell ref="BQ88:BX89"/>
    <mergeCell ref="BY88:CZ89"/>
    <mergeCell ref="DA88:DJ89"/>
    <mergeCell ref="DK88:DT89"/>
    <mergeCell ref="AC86:AF87"/>
    <mergeCell ref="AG86:BP87"/>
    <mergeCell ref="BQ86:BX87"/>
    <mergeCell ref="BY86:CZ87"/>
    <mergeCell ref="DA86:DJ87"/>
    <mergeCell ref="DK86:DT87"/>
    <mergeCell ref="DU88:FD89"/>
    <mergeCell ref="AC90:AF91"/>
    <mergeCell ref="AG90:BP91"/>
    <mergeCell ref="BQ90:BX91"/>
    <mergeCell ref="BY90:CZ91"/>
    <mergeCell ref="DA90:DJ91"/>
    <mergeCell ref="DK90:DT91"/>
    <mergeCell ref="FE78:FW81"/>
    <mergeCell ref="S80:AB87"/>
    <mergeCell ref="AC80:AF81"/>
    <mergeCell ref="AG80:BP81"/>
    <mergeCell ref="BQ80:BX81"/>
    <mergeCell ref="BY80:CZ81"/>
    <mergeCell ref="DA80:DJ81"/>
    <mergeCell ref="DK80:DT81"/>
    <mergeCell ref="DU80:FD81"/>
    <mergeCell ref="AC78:AF79"/>
    <mergeCell ref="AG78:BP79"/>
    <mergeCell ref="BQ78:BX79"/>
    <mergeCell ref="BY78:CZ79"/>
    <mergeCell ref="DA78:DJ79"/>
    <mergeCell ref="DK78:DT79"/>
    <mergeCell ref="DU82:FD83"/>
    <mergeCell ref="FE82:FW85"/>
    <mergeCell ref="AC84:AF85"/>
    <mergeCell ref="AG84:BP85"/>
    <mergeCell ref="BQ84:BX85"/>
    <mergeCell ref="BY84:CZ85"/>
    <mergeCell ref="DA84:DJ85"/>
    <mergeCell ref="DK84:DT85"/>
    <mergeCell ref="DU84:FD85"/>
    <mergeCell ref="FE72:FR73"/>
    <mergeCell ref="AC74:AF75"/>
    <mergeCell ref="AG74:BP75"/>
    <mergeCell ref="BQ74:BX75"/>
    <mergeCell ref="BY74:CZ75"/>
    <mergeCell ref="DA74:DJ75"/>
    <mergeCell ref="DK74:DT75"/>
    <mergeCell ref="DU74:FD75"/>
    <mergeCell ref="FE74:FW77"/>
    <mergeCell ref="AC76:AF77"/>
    <mergeCell ref="AG76:BP77"/>
    <mergeCell ref="BQ76:BX77"/>
    <mergeCell ref="BY76:CZ77"/>
    <mergeCell ref="DA76:DJ77"/>
    <mergeCell ref="DK76:DT77"/>
    <mergeCell ref="DU76:FD77"/>
    <mergeCell ref="DA70:DJ71"/>
    <mergeCell ref="DK70:DT71"/>
    <mergeCell ref="DU70:FD71"/>
    <mergeCell ref="C72:F87"/>
    <mergeCell ref="K72:R87"/>
    <mergeCell ref="S72:AB79"/>
    <mergeCell ref="AC72:AF73"/>
    <mergeCell ref="AG72:BP73"/>
    <mergeCell ref="BQ72:BX73"/>
    <mergeCell ref="BY72:CZ73"/>
    <mergeCell ref="C64:F71"/>
    <mergeCell ref="K64:AB71"/>
    <mergeCell ref="AC70:AF71"/>
    <mergeCell ref="AG70:BP71"/>
    <mergeCell ref="BQ70:BX71"/>
    <mergeCell ref="BY70:CZ71"/>
    <mergeCell ref="DA72:DJ73"/>
    <mergeCell ref="DK72:DT73"/>
    <mergeCell ref="DU72:FD73"/>
    <mergeCell ref="DU78:FD79"/>
    <mergeCell ref="AC82:AF83"/>
    <mergeCell ref="AG82:BP83"/>
    <mergeCell ref="BQ82:BX83"/>
    <mergeCell ref="BY82:CZ83"/>
    <mergeCell ref="FF66:FT67"/>
    <mergeCell ref="AC68:AF69"/>
    <mergeCell ref="AG68:BP69"/>
    <mergeCell ref="BQ68:BX69"/>
    <mergeCell ref="BY68:CZ69"/>
    <mergeCell ref="DA68:DJ69"/>
    <mergeCell ref="DK68:DT69"/>
    <mergeCell ref="DU68:FD69"/>
    <mergeCell ref="DA64:DJ65"/>
    <mergeCell ref="DK64:DT65"/>
    <mergeCell ref="DU64:FD65"/>
    <mergeCell ref="AC66:AF67"/>
    <mergeCell ref="AG66:BP67"/>
    <mergeCell ref="BQ66:BX67"/>
    <mergeCell ref="BY66:CZ67"/>
    <mergeCell ref="DA66:DJ67"/>
    <mergeCell ref="DK66:DT67"/>
    <mergeCell ref="DU66:FD67"/>
    <mergeCell ref="AC64:AF65"/>
    <mergeCell ref="AG64:BP65"/>
    <mergeCell ref="BQ64:BX65"/>
    <mergeCell ref="BY64:CZ65"/>
    <mergeCell ref="FE60:FR61"/>
    <mergeCell ref="AC62:AF63"/>
    <mergeCell ref="AG62:BP63"/>
    <mergeCell ref="BQ62:BX63"/>
    <mergeCell ref="BY62:CZ63"/>
    <mergeCell ref="DA62:DJ63"/>
    <mergeCell ref="DK62:DT63"/>
    <mergeCell ref="DU62:FD63"/>
    <mergeCell ref="FF63:FT64"/>
    <mergeCell ref="AC60:AF61"/>
    <mergeCell ref="AG60:BP61"/>
    <mergeCell ref="BQ60:BX61"/>
    <mergeCell ref="BY60:CZ61"/>
    <mergeCell ref="DA60:DJ61"/>
    <mergeCell ref="DK60:DT61"/>
    <mergeCell ref="FF57:FU59"/>
    <mergeCell ref="AC58:AF59"/>
    <mergeCell ref="AG58:BP59"/>
    <mergeCell ref="BQ58:BX59"/>
    <mergeCell ref="BY58:CZ59"/>
    <mergeCell ref="DA58:DJ59"/>
    <mergeCell ref="DK58:DT59"/>
    <mergeCell ref="DU58:FD59"/>
    <mergeCell ref="FQ54:FU56"/>
    <mergeCell ref="AC54:AF55"/>
    <mergeCell ref="AG54:BP55"/>
    <mergeCell ref="BQ54:BX55"/>
    <mergeCell ref="BY54:CZ55"/>
    <mergeCell ref="DA54:DJ55"/>
    <mergeCell ref="DK54:DT55"/>
    <mergeCell ref="DU54:FD55"/>
    <mergeCell ref="FF54:FJ56"/>
    <mergeCell ref="FK54:FP56"/>
    <mergeCell ref="C56:F63"/>
    <mergeCell ref="K56:AB63"/>
    <mergeCell ref="AC56:AF57"/>
    <mergeCell ref="AG56:BP57"/>
    <mergeCell ref="BQ56:BX57"/>
    <mergeCell ref="BY56:CZ57"/>
    <mergeCell ref="DA56:DJ57"/>
    <mergeCell ref="DK56:DT57"/>
    <mergeCell ref="DU56:FD57"/>
    <mergeCell ref="DU60:FD61"/>
    <mergeCell ref="FF50:FT51"/>
    <mergeCell ref="AC52:AF53"/>
    <mergeCell ref="AG52:BP53"/>
    <mergeCell ref="BQ52:BX53"/>
    <mergeCell ref="BY52:CZ53"/>
    <mergeCell ref="DA52:DJ53"/>
    <mergeCell ref="DK52:DT53"/>
    <mergeCell ref="DU52:FD53"/>
    <mergeCell ref="FH52:FI53"/>
    <mergeCell ref="FN52:FO53"/>
    <mergeCell ref="FS52:FT53"/>
    <mergeCell ref="DK44:DT45"/>
    <mergeCell ref="DA48:DJ49"/>
    <mergeCell ref="DK48:DT49"/>
    <mergeCell ref="DU48:FD49"/>
    <mergeCell ref="AC50:AF51"/>
    <mergeCell ref="AG50:BP51"/>
    <mergeCell ref="BQ50:BX51"/>
    <mergeCell ref="BY50:CZ51"/>
    <mergeCell ref="DA50:DJ51"/>
    <mergeCell ref="DK50:DT51"/>
    <mergeCell ref="DU50:FD51"/>
    <mergeCell ref="DK42:DT43"/>
    <mergeCell ref="DU42:FD43"/>
    <mergeCell ref="FF42:FU43"/>
    <mergeCell ref="C48:F55"/>
    <mergeCell ref="K48:AB55"/>
    <mergeCell ref="AC48:AF49"/>
    <mergeCell ref="AG48:BP49"/>
    <mergeCell ref="BQ48:BX49"/>
    <mergeCell ref="BY48:CZ49"/>
    <mergeCell ref="DU44:FD45"/>
    <mergeCell ref="FQ44:FU45"/>
    <mergeCell ref="AC46:AF47"/>
    <mergeCell ref="AG46:BP47"/>
    <mergeCell ref="BQ46:BX47"/>
    <mergeCell ref="BY46:CZ47"/>
    <mergeCell ref="DA46:DJ47"/>
    <mergeCell ref="DK46:DT47"/>
    <mergeCell ref="DU46:FD47"/>
    <mergeCell ref="FF46:FU48"/>
    <mergeCell ref="AC44:AF45"/>
    <mergeCell ref="AG44:BP45"/>
    <mergeCell ref="BQ44:BX45"/>
    <mergeCell ref="BY44:CZ45"/>
    <mergeCell ref="DA44:DJ45"/>
    <mergeCell ref="DU34:FD35"/>
    <mergeCell ref="DU38:FD39"/>
    <mergeCell ref="FE38:FS39"/>
    <mergeCell ref="C40:F47"/>
    <mergeCell ref="K40:AB47"/>
    <mergeCell ref="AC40:AF41"/>
    <mergeCell ref="AG40:BP41"/>
    <mergeCell ref="BQ40:BX41"/>
    <mergeCell ref="BY40:CZ41"/>
    <mergeCell ref="DA40:DJ41"/>
    <mergeCell ref="DK40:DT41"/>
    <mergeCell ref="AC38:AF39"/>
    <mergeCell ref="AG38:BP39"/>
    <mergeCell ref="BQ38:BX39"/>
    <mergeCell ref="BY38:CZ39"/>
    <mergeCell ref="DA38:DJ39"/>
    <mergeCell ref="DK38:DT39"/>
    <mergeCell ref="DU40:FD41"/>
    <mergeCell ref="FF40:FU41"/>
    <mergeCell ref="AC42:AF43"/>
    <mergeCell ref="AG42:BP43"/>
    <mergeCell ref="BQ42:BX43"/>
    <mergeCell ref="BY42:CZ43"/>
    <mergeCell ref="DA42:DJ43"/>
    <mergeCell ref="C32:F39"/>
    <mergeCell ref="K32:AB39"/>
    <mergeCell ref="AC32:AF33"/>
    <mergeCell ref="AG32:BP33"/>
    <mergeCell ref="BQ32:BX33"/>
    <mergeCell ref="BY32:CZ33"/>
    <mergeCell ref="DA32:DJ33"/>
    <mergeCell ref="FE35:FU37"/>
    <mergeCell ref="AC36:AF37"/>
    <mergeCell ref="AG36:BP37"/>
    <mergeCell ref="BQ36:BX37"/>
    <mergeCell ref="BY36:CZ37"/>
    <mergeCell ref="DA36:DJ37"/>
    <mergeCell ref="DK36:DT37"/>
    <mergeCell ref="DU36:FD37"/>
    <mergeCell ref="DK32:DT33"/>
    <mergeCell ref="DU32:FD33"/>
    <mergeCell ref="FO32:FU33"/>
    <mergeCell ref="AC34:AF35"/>
    <mergeCell ref="AG34:BP35"/>
    <mergeCell ref="BQ34:BX35"/>
    <mergeCell ref="BY34:CZ35"/>
    <mergeCell ref="DA34:DJ35"/>
    <mergeCell ref="DK34:DT35"/>
    <mergeCell ref="FJ28:FL29"/>
    <mergeCell ref="FM28:FO29"/>
    <mergeCell ref="FP28:FR29"/>
    <mergeCell ref="FS28:FV29"/>
    <mergeCell ref="AC30:AF31"/>
    <mergeCell ref="AG30:BP31"/>
    <mergeCell ref="BQ30:BX31"/>
    <mergeCell ref="BY30:CZ31"/>
    <mergeCell ref="DA30:DJ31"/>
    <mergeCell ref="AC28:AF29"/>
    <mergeCell ref="AG28:BP29"/>
    <mergeCell ref="BQ28:BX29"/>
    <mergeCell ref="BY28:CZ29"/>
    <mergeCell ref="DA28:DJ29"/>
    <mergeCell ref="DK28:DT29"/>
    <mergeCell ref="DK30:DT31"/>
    <mergeCell ref="DU30:FD31"/>
    <mergeCell ref="FE31:FN32"/>
    <mergeCell ref="DU24:FD25"/>
    <mergeCell ref="FE24:FS26"/>
    <mergeCell ref="DU26:FD27"/>
    <mergeCell ref="BQ23:BX23"/>
    <mergeCell ref="BY23:CZ23"/>
    <mergeCell ref="DA23:DJ23"/>
    <mergeCell ref="DK23:DT23"/>
    <mergeCell ref="DU23:FD23"/>
    <mergeCell ref="C24:F31"/>
    <mergeCell ref="G24:J95"/>
    <mergeCell ref="K24:AB31"/>
    <mergeCell ref="AC24:AF25"/>
    <mergeCell ref="AG24:BP25"/>
    <mergeCell ref="AC26:AF27"/>
    <mergeCell ref="AG26:BP27"/>
    <mergeCell ref="BQ26:BX27"/>
    <mergeCell ref="BY26:CZ27"/>
    <mergeCell ref="DA26:DJ27"/>
    <mergeCell ref="DK26:DT27"/>
    <mergeCell ref="BQ24:BX25"/>
    <mergeCell ref="BY24:CZ25"/>
    <mergeCell ref="DA24:DJ25"/>
    <mergeCell ref="DK24:DT25"/>
    <mergeCell ref="DU28:FD29"/>
    <mergeCell ref="DU19:FD22"/>
    <mergeCell ref="FE19:FM23"/>
    <mergeCell ref="FN19:FQ20"/>
    <mergeCell ref="FR19:FV23"/>
    <mergeCell ref="AC17:AO17"/>
    <mergeCell ref="AP17:BX17"/>
    <mergeCell ref="BZ17:CP17"/>
    <mergeCell ref="CQ17:FD17"/>
    <mergeCell ref="C21:F22"/>
    <mergeCell ref="AC21:AF22"/>
    <mergeCell ref="BQ21:BX22"/>
    <mergeCell ref="DA21:DJ22"/>
    <mergeCell ref="DK21:DT22"/>
    <mergeCell ref="FN21:FQ23"/>
    <mergeCell ref="C23:F23"/>
    <mergeCell ref="G23:AB23"/>
    <mergeCell ref="AC23:AF23"/>
    <mergeCell ref="AG23:BP23"/>
    <mergeCell ref="C19:F20"/>
    <mergeCell ref="G19:AB22"/>
    <mergeCell ref="AC19:AF20"/>
    <mergeCell ref="AG19:BP22"/>
    <mergeCell ref="BQ19:BX20"/>
    <mergeCell ref="BY19:CZ22"/>
    <mergeCell ref="ES11:EW13"/>
    <mergeCell ref="C13:M14"/>
    <mergeCell ref="N13:BA14"/>
    <mergeCell ref="BB13:BX14"/>
    <mergeCell ref="C15:BX15"/>
    <mergeCell ref="BZ16:CP16"/>
    <mergeCell ref="CQ16:FD16"/>
    <mergeCell ref="DL11:DR13"/>
    <mergeCell ref="DS11:DX13"/>
    <mergeCell ref="DY11:EC13"/>
    <mergeCell ref="ED11:EH13"/>
    <mergeCell ref="EI11:EM13"/>
    <mergeCell ref="EN11:ER13"/>
    <mergeCell ref="CE11:CI13"/>
    <mergeCell ref="CJ11:CN13"/>
    <mergeCell ref="CO11:CS13"/>
    <mergeCell ref="CT11:CX13"/>
    <mergeCell ref="CY11:DD13"/>
    <mergeCell ref="DE11:DK13"/>
    <mergeCell ref="N10:BX12"/>
    <mergeCell ref="BZ11:CD13"/>
    <mergeCell ref="DA19:DJ20"/>
    <mergeCell ref="DK19:DT20"/>
    <mergeCell ref="A1:B23"/>
    <mergeCell ref="C1:S2"/>
    <mergeCell ref="FH1:FN1"/>
    <mergeCell ref="FO1:FP1"/>
    <mergeCell ref="C3:M9"/>
    <mergeCell ref="N3:Q5"/>
    <mergeCell ref="R3:W5"/>
    <mergeCell ref="X3:Z5"/>
    <mergeCell ref="AA3:AH5"/>
    <mergeCell ref="AI3:BX5"/>
    <mergeCell ref="CR3:DR8"/>
    <mergeCell ref="DS3:FW5"/>
    <mergeCell ref="N6:BX7"/>
    <mergeCell ref="DS6:FW8"/>
    <mergeCell ref="BZ7:CQ8"/>
    <mergeCell ref="N8:BX9"/>
    <mergeCell ref="BZ9:CI10"/>
    <mergeCell ref="CJ9:CN10"/>
    <mergeCell ref="CO9:CX10"/>
    <mergeCell ref="CY9:EH10"/>
    <mergeCell ref="EI9:EW10"/>
    <mergeCell ref="C10:M12"/>
  </mergeCells>
  <phoneticPr fontId="2"/>
  <dataValidations count="1">
    <dataValidation type="whole" allowBlank="1" showInputMessage="1" showErrorMessage="1" sqref="FN27:FO27 PJ27:PK27 ZF27:ZG27 AJB27:AJC27 ASX27:ASY27 BCT27:BCU27 BMP27:BMQ27 BWL27:BWM27 CGH27:CGI27 CQD27:CQE27 CZZ27:DAA27 DJV27:DJW27 DTR27:DTS27 EDN27:EDO27 ENJ27:ENK27 EXF27:EXG27 FHB27:FHC27 FQX27:FQY27 GAT27:GAU27 GKP27:GKQ27 GUL27:GUM27 HEH27:HEI27 HOD27:HOE27 HXZ27:HYA27 IHV27:IHW27 IRR27:IRS27 JBN27:JBO27 JLJ27:JLK27 JVF27:JVG27 KFB27:KFC27 KOX27:KOY27 KYT27:KYU27 LIP27:LIQ27 LSL27:LSM27 MCH27:MCI27 MMD27:MME27 MVZ27:MWA27 NFV27:NFW27 NPR27:NPS27 NZN27:NZO27 OJJ27:OJK27 OTF27:OTG27 PDB27:PDC27 PMX27:PMY27 PWT27:PWU27 QGP27:QGQ27 QQL27:QQM27 RAH27:RAI27 RKD27:RKE27 RTZ27:RUA27 SDV27:SDW27 SNR27:SNS27 SXN27:SXO27 THJ27:THK27 TRF27:TRG27 UBB27:UBC27 UKX27:UKY27 UUT27:UUU27 VEP27:VEQ27 VOL27:VOM27 VYH27:VYI27 WID27:WIE27 WRZ27:WSA27 XBV27:XBW27 FN65563:FO65563 PJ65563:PK65563 ZF65563:ZG65563 AJB65563:AJC65563 ASX65563:ASY65563 BCT65563:BCU65563 BMP65563:BMQ65563 BWL65563:BWM65563 CGH65563:CGI65563 CQD65563:CQE65563 CZZ65563:DAA65563 DJV65563:DJW65563 DTR65563:DTS65563 EDN65563:EDO65563 ENJ65563:ENK65563 EXF65563:EXG65563 FHB65563:FHC65563 FQX65563:FQY65563 GAT65563:GAU65563 GKP65563:GKQ65563 GUL65563:GUM65563 HEH65563:HEI65563 HOD65563:HOE65563 HXZ65563:HYA65563 IHV65563:IHW65563 IRR65563:IRS65563 JBN65563:JBO65563 JLJ65563:JLK65563 JVF65563:JVG65563 KFB65563:KFC65563 KOX65563:KOY65563 KYT65563:KYU65563 LIP65563:LIQ65563 LSL65563:LSM65563 MCH65563:MCI65563 MMD65563:MME65563 MVZ65563:MWA65563 NFV65563:NFW65563 NPR65563:NPS65563 NZN65563:NZO65563 OJJ65563:OJK65563 OTF65563:OTG65563 PDB65563:PDC65563 PMX65563:PMY65563 PWT65563:PWU65563 QGP65563:QGQ65563 QQL65563:QQM65563 RAH65563:RAI65563 RKD65563:RKE65563 RTZ65563:RUA65563 SDV65563:SDW65563 SNR65563:SNS65563 SXN65563:SXO65563 THJ65563:THK65563 TRF65563:TRG65563 UBB65563:UBC65563 UKX65563:UKY65563 UUT65563:UUU65563 VEP65563:VEQ65563 VOL65563:VOM65563 VYH65563:VYI65563 WID65563:WIE65563 WRZ65563:WSA65563 XBV65563:XBW65563 FN131099:FO131099 PJ131099:PK131099 ZF131099:ZG131099 AJB131099:AJC131099 ASX131099:ASY131099 BCT131099:BCU131099 BMP131099:BMQ131099 BWL131099:BWM131099 CGH131099:CGI131099 CQD131099:CQE131099 CZZ131099:DAA131099 DJV131099:DJW131099 DTR131099:DTS131099 EDN131099:EDO131099 ENJ131099:ENK131099 EXF131099:EXG131099 FHB131099:FHC131099 FQX131099:FQY131099 GAT131099:GAU131099 GKP131099:GKQ131099 GUL131099:GUM131099 HEH131099:HEI131099 HOD131099:HOE131099 HXZ131099:HYA131099 IHV131099:IHW131099 IRR131099:IRS131099 JBN131099:JBO131099 JLJ131099:JLK131099 JVF131099:JVG131099 KFB131099:KFC131099 KOX131099:KOY131099 KYT131099:KYU131099 LIP131099:LIQ131099 LSL131099:LSM131099 MCH131099:MCI131099 MMD131099:MME131099 MVZ131099:MWA131099 NFV131099:NFW131099 NPR131099:NPS131099 NZN131099:NZO131099 OJJ131099:OJK131099 OTF131099:OTG131099 PDB131099:PDC131099 PMX131099:PMY131099 PWT131099:PWU131099 QGP131099:QGQ131099 QQL131099:QQM131099 RAH131099:RAI131099 RKD131099:RKE131099 RTZ131099:RUA131099 SDV131099:SDW131099 SNR131099:SNS131099 SXN131099:SXO131099 THJ131099:THK131099 TRF131099:TRG131099 UBB131099:UBC131099 UKX131099:UKY131099 UUT131099:UUU131099 VEP131099:VEQ131099 VOL131099:VOM131099 VYH131099:VYI131099 WID131099:WIE131099 WRZ131099:WSA131099 XBV131099:XBW131099 FN196635:FO196635 PJ196635:PK196635 ZF196635:ZG196635 AJB196635:AJC196635 ASX196635:ASY196635 BCT196635:BCU196635 BMP196635:BMQ196635 BWL196635:BWM196635 CGH196635:CGI196635 CQD196635:CQE196635 CZZ196635:DAA196635 DJV196635:DJW196635 DTR196635:DTS196635 EDN196635:EDO196635 ENJ196635:ENK196635 EXF196635:EXG196635 FHB196635:FHC196635 FQX196635:FQY196635 GAT196635:GAU196635 GKP196635:GKQ196635 GUL196635:GUM196635 HEH196635:HEI196635 HOD196635:HOE196635 HXZ196635:HYA196635 IHV196635:IHW196635 IRR196635:IRS196635 JBN196635:JBO196635 JLJ196635:JLK196635 JVF196635:JVG196635 KFB196635:KFC196635 KOX196635:KOY196635 KYT196635:KYU196635 LIP196635:LIQ196635 LSL196635:LSM196635 MCH196635:MCI196635 MMD196635:MME196635 MVZ196635:MWA196635 NFV196635:NFW196635 NPR196635:NPS196635 NZN196635:NZO196635 OJJ196635:OJK196635 OTF196635:OTG196635 PDB196635:PDC196635 PMX196635:PMY196635 PWT196635:PWU196635 QGP196635:QGQ196635 QQL196635:QQM196635 RAH196635:RAI196635 RKD196635:RKE196635 RTZ196635:RUA196635 SDV196635:SDW196635 SNR196635:SNS196635 SXN196635:SXO196635 THJ196635:THK196635 TRF196635:TRG196635 UBB196635:UBC196635 UKX196635:UKY196635 UUT196635:UUU196635 VEP196635:VEQ196635 VOL196635:VOM196635 VYH196635:VYI196635 WID196635:WIE196635 WRZ196635:WSA196635 XBV196635:XBW196635 FN262171:FO262171 PJ262171:PK262171 ZF262171:ZG262171 AJB262171:AJC262171 ASX262171:ASY262171 BCT262171:BCU262171 BMP262171:BMQ262171 BWL262171:BWM262171 CGH262171:CGI262171 CQD262171:CQE262171 CZZ262171:DAA262171 DJV262171:DJW262171 DTR262171:DTS262171 EDN262171:EDO262171 ENJ262171:ENK262171 EXF262171:EXG262171 FHB262171:FHC262171 FQX262171:FQY262171 GAT262171:GAU262171 GKP262171:GKQ262171 GUL262171:GUM262171 HEH262171:HEI262171 HOD262171:HOE262171 HXZ262171:HYA262171 IHV262171:IHW262171 IRR262171:IRS262171 JBN262171:JBO262171 JLJ262171:JLK262171 JVF262171:JVG262171 KFB262171:KFC262171 KOX262171:KOY262171 KYT262171:KYU262171 LIP262171:LIQ262171 LSL262171:LSM262171 MCH262171:MCI262171 MMD262171:MME262171 MVZ262171:MWA262171 NFV262171:NFW262171 NPR262171:NPS262171 NZN262171:NZO262171 OJJ262171:OJK262171 OTF262171:OTG262171 PDB262171:PDC262171 PMX262171:PMY262171 PWT262171:PWU262171 QGP262171:QGQ262171 QQL262171:QQM262171 RAH262171:RAI262171 RKD262171:RKE262171 RTZ262171:RUA262171 SDV262171:SDW262171 SNR262171:SNS262171 SXN262171:SXO262171 THJ262171:THK262171 TRF262171:TRG262171 UBB262171:UBC262171 UKX262171:UKY262171 UUT262171:UUU262171 VEP262171:VEQ262171 VOL262171:VOM262171 VYH262171:VYI262171 WID262171:WIE262171 WRZ262171:WSA262171 XBV262171:XBW262171 FN327707:FO327707 PJ327707:PK327707 ZF327707:ZG327707 AJB327707:AJC327707 ASX327707:ASY327707 BCT327707:BCU327707 BMP327707:BMQ327707 BWL327707:BWM327707 CGH327707:CGI327707 CQD327707:CQE327707 CZZ327707:DAA327707 DJV327707:DJW327707 DTR327707:DTS327707 EDN327707:EDO327707 ENJ327707:ENK327707 EXF327707:EXG327707 FHB327707:FHC327707 FQX327707:FQY327707 GAT327707:GAU327707 GKP327707:GKQ327707 GUL327707:GUM327707 HEH327707:HEI327707 HOD327707:HOE327707 HXZ327707:HYA327707 IHV327707:IHW327707 IRR327707:IRS327707 JBN327707:JBO327707 JLJ327707:JLK327707 JVF327707:JVG327707 KFB327707:KFC327707 KOX327707:KOY327707 KYT327707:KYU327707 LIP327707:LIQ327707 LSL327707:LSM327707 MCH327707:MCI327707 MMD327707:MME327707 MVZ327707:MWA327707 NFV327707:NFW327707 NPR327707:NPS327707 NZN327707:NZO327707 OJJ327707:OJK327707 OTF327707:OTG327707 PDB327707:PDC327707 PMX327707:PMY327707 PWT327707:PWU327707 QGP327707:QGQ327707 QQL327707:QQM327707 RAH327707:RAI327707 RKD327707:RKE327707 RTZ327707:RUA327707 SDV327707:SDW327707 SNR327707:SNS327707 SXN327707:SXO327707 THJ327707:THK327707 TRF327707:TRG327707 UBB327707:UBC327707 UKX327707:UKY327707 UUT327707:UUU327707 VEP327707:VEQ327707 VOL327707:VOM327707 VYH327707:VYI327707 WID327707:WIE327707 WRZ327707:WSA327707 XBV327707:XBW327707 FN393243:FO393243 PJ393243:PK393243 ZF393243:ZG393243 AJB393243:AJC393243 ASX393243:ASY393243 BCT393243:BCU393243 BMP393243:BMQ393243 BWL393243:BWM393243 CGH393243:CGI393243 CQD393243:CQE393243 CZZ393243:DAA393243 DJV393243:DJW393243 DTR393243:DTS393243 EDN393243:EDO393243 ENJ393243:ENK393243 EXF393243:EXG393243 FHB393243:FHC393243 FQX393243:FQY393243 GAT393243:GAU393243 GKP393243:GKQ393243 GUL393243:GUM393243 HEH393243:HEI393243 HOD393243:HOE393243 HXZ393243:HYA393243 IHV393243:IHW393243 IRR393243:IRS393243 JBN393243:JBO393243 JLJ393243:JLK393243 JVF393243:JVG393243 KFB393243:KFC393243 KOX393243:KOY393243 KYT393243:KYU393243 LIP393243:LIQ393243 LSL393243:LSM393243 MCH393243:MCI393243 MMD393243:MME393243 MVZ393243:MWA393243 NFV393243:NFW393243 NPR393243:NPS393243 NZN393243:NZO393243 OJJ393243:OJK393243 OTF393243:OTG393243 PDB393243:PDC393243 PMX393243:PMY393243 PWT393243:PWU393243 QGP393243:QGQ393243 QQL393243:QQM393243 RAH393243:RAI393243 RKD393243:RKE393243 RTZ393243:RUA393243 SDV393243:SDW393243 SNR393243:SNS393243 SXN393243:SXO393243 THJ393243:THK393243 TRF393243:TRG393243 UBB393243:UBC393243 UKX393243:UKY393243 UUT393243:UUU393243 VEP393243:VEQ393243 VOL393243:VOM393243 VYH393243:VYI393243 WID393243:WIE393243 WRZ393243:WSA393243 XBV393243:XBW393243 FN458779:FO458779 PJ458779:PK458779 ZF458779:ZG458779 AJB458779:AJC458779 ASX458779:ASY458779 BCT458779:BCU458779 BMP458779:BMQ458779 BWL458779:BWM458779 CGH458779:CGI458779 CQD458779:CQE458779 CZZ458779:DAA458779 DJV458779:DJW458779 DTR458779:DTS458779 EDN458779:EDO458779 ENJ458779:ENK458779 EXF458779:EXG458779 FHB458779:FHC458779 FQX458779:FQY458779 GAT458779:GAU458779 GKP458779:GKQ458779 GUL458779:GUM458779 HEH458779:HEI458779 HOD458779:HOE458779 HXZ458779:HYA458779 IHV458779:IHW458779 IRR458779:IRS458779 JBN458779:JBO458779 JLJ458779:JLK458779 JVF458779:JVG458779 KFB458779:KFC458779 KOX458779:KOY458779 KYT458779:KYU458779 LIP458779:LIQ458779 LSL458779:LSM458779 MCH458779:MCI458779 MMD458779:MME458779 MVZ458779:MWA458779 NFV458779:NFW458779 NPR458779:NPS458779 NZN458779:NZO458779 OJJ458779:OJK458779 OTF458779:OTG458779 PDB458779:PDC458779 PMX458779:PMY458779 PWT458779:PWU458779 QGP458779:QGQ458779 QQL458779:QQM458779 RAH458779:RAI458779 RKD458779:RKE458779 RTZ458779:RUA458779 SDV458779:SDW458779 SNR458779:SNS458779 SXN458779:SXO458779 THJ458779:THK458779 TRF458779:TRG458779 UBB458779:UBC458779 UKX458779:UKY458779 UUT458779:UUU458779 VEP458779:VEQ458779 VOL458779:VOM458779 VYH458779:VYI458779 WID458779:WIE458779 WRZ458779:WSA458779 XBV458779:XBW458779 FN524315:FO524315 PJ524315:PK524315 ZF524315:ZG524315 AJB524315:AJC524315 ASX524315:ASY524315 BCT524315:BCU524315 BMP524315:BMQ524315 BWL524315:BWM524315 CGH524315:CGI524315 CQD524315:CQE524315 CZZ524315:DAA524315 DJV524315:DJW524315 DTR524315:DTS524315 EDN524315:EDO524315 ENJ524315:ENK524315 EXF524315:EXG524315 FHB524315:FHC524315 FQX524315:FQY524315 GAT524315:GAU524315 GKP524315:GKQ524315 GUL524315:GUM524315 HEH524315:HEI524315 HOD524315:HOE524315 HXZ524315:HYA524315 IHV524315:IHW524315 IRR524315:IRS524315 JBN524315:JBO524315 JLJ524315:JLK524315 JVF524315:JVG524315 KFB524315:KFC524315 KOX524315:KOY524315 KYT524315:KYU524315 LIP524315:LIQ524315 LSL524315:LSM524315 MCH524315:MCI524315 MMD524315:MME524315 MVZ524315:MWA524315 NFV524315:NFW524315 NPR524315:NPS524315 NZN524315:NZO524315 OJJ524315:OJK524315 OTF524315:OTG524315 PDB524315:PDC524315 PMX524315:PMY524315 PWT524315:PWU524315 QGP524315:QGQ524315 QQL524315:QQM524315 RAH524315:RAI524315 RKD524315:RKE524315 RTZ524315:RUA524315 SDV524315:SDW524315 SNR524315:SNS524315 SXN524315:SXO524315 THJ524315:THK524315 TRF524315:TRG524315 UBB524315:UBC524315 UKX524315:UKY524315 UUT524315:UUU524315 VEP524315:VEQ524315 VOL524315:VOM524315 VYH524315:VYI524315 WID524315:WIE524315 WRZ524315:WSA524315 XBV524315:XBW524315 FN589851:FO589851 PJ589851:PK589851 ZF589851:ZG589851 AJB589851:AJC589851 ASX589851:ASY589851 BCT589851:BCU589851 BMP589851:BMQ589851 BWL589851:BWM589851 CGH589851:CGI589851 CQD589851:CQE589851 CZZ589851:DAA589851 DJV589851:DJW589851 DTR589851:DTS589851 EDN589851:EDO589851 ENJ589851:ENK589851 EXF589851:EXG589851 FHB589851:FHC589851 FQX589851:FQY589851 GAT589851:GAU589851 GKP589851:GKQ589851 GUL589851:GUM589851 HEH589851:HEI589851 HOD589851:HOE589851 HXZ589851:HYA589851 IHV589851:IHW589851 IRR589851:IRS589851 JBN589851:JBO589851 JLJ589851:JLK589851 JVF589851:JVG589851 KFB589851:KFC589851 KOX589851:KOY589851 KYT589851:KYU589851 LIP589851:LIQ589851 LSL589851:LSM589851 MCH589851:MCI589851 MMD589851:MME589851 MVZ589851:MWA589851 NFV589851:NFW589851 NPR589851:NPS589851 NZN589851:NZO589851 OJJ589851:OJK589851 OTF589851:OTG589851 PDB589851:PDC589851 PMX589851:PMY589851 PWT589851:PWU589851 QGP589851:QGQ589851 QQL589851:QQM589851 RAH589851:RAI589851 RKD589851:RKE589851 RTZ589851:RUA589851 SDV589851:SDW589851 SNR589851:SNS589851 SXN589851:SXO589851 THJ589851:THK589851 TRF589851:TRG589851 UBB589851:UBC589851 UKX589851:UKY589851 UUT589851:UUU589851 VEP589851:VEQ589851 VOL589851:VOM589851 VYH589851:VYI589851 WID589851:WIE589851 WRZ589851:WSA589851 XBV589851:XBW589851 FN655387:FO655387 PJ655387:PK655387 ZF655387:ZG655387 AJB655387:AJC655387 ASX655387:ASY655387 BCT655387:BCU655387 BMP655387:BMQ655387 BWL655387:BWM655387 CGH655387:CGI655387 CQD655387:CQE655387 CZZ655387:DAA655387 DJV655387:DJW655387 DTR655387:DTS655387 EDN655387:EDO655387 ENJ655387:ENK655387 EXF655387:EXG655387 FHB655387:FHC655387 FQX655387:FQY655387 GAT655387:GAU655387 GKP655387:GKQ655387 GUL655387:GUM655387 HEH655387:HEI655387 HOD655387:HOE655387 HXZ655387:HYA655387 IHV655387:IHW655387 IRR655387:IRS655387 JBN655387:JBO655387 JLJ655387:JLK655387 JVF655387:JVG655387 KFB655387:KFC655387 KOX655387:KOY655387 KYT655387:KYU655387 LIP655387:LIQ655387 LSL655387:LSM655387 MCH655387:MCI655387 MMD655387:MME655387 MVZ655387:MWA655387 NFV655387:NFW655387 NPR655387:NPS655387 NZN655387:NZO655387 OJJ655387:OJK655387 OTF655387:OTG655387 PDB655387:PDC655387 PMX655387:PMY655387 PWT655387:PWU655387 QGP655387:QGQ655387 QQL655387:QQM655387 RAH655387:RAI655387 RKD655387:RKE655387 RTZ655387:RUA655387 SDV655387:SDW655387 SNR655387:SNS655387 SXN655387:SXO655387 THJ655387:THK655387 TRF655387:TRG655387 UBB655387:UBC655387 UKX655387:UKY655387 UUT655387:UUU655387 VEP655387:VEQ655387 VOL655387:VOM655387 VYH655387:VYI655387 WID655387:WIE655387 WRZ655387:WSA655387 XBV655387:XBW655387 FN720923:FO720923 PJ720923:PK720923 ZF720923:ZG720923 AJB720923:AJC720923 ASX720923:ASY720923 BCT720923:BCU720923 BMP720923:BMQ720923 BWL720923:BWM720923 CGH720923:CGI720923 CQD720923:CQE720923 CZZ720923:DAA720923 DJV720923:DJW720923 DTR720923:DTS720923 EDN720923:EDO720923 ENJ720923:ENK720923 EXF720923:EXG720923 FHB720923:FHC720923 FQX720923:FQY720923 GAT720923:GAU720923 GKP720923:GKQ720923 GUL720923:GUM720923 HEH720923:HEI720923 HOD720923:HOE720923 HXZ720923:HYA720923 IHV720923:IHW720923 IRR720923:IRS720923 JBN720923:JBO720923 JLJ720923:JLK720923 JVF720923:JVG720923 KFB720923:KFC720923 KOX720923:KOY720923 KYT720923:KYU720923 LIP720923:LIQ720923 LSL720923:LSM720923 MCH720923:MCI720923 MMD720923:MME720923 MVZ720923:MWA720923 NFV720923:NFW720923 NPR720923:NPS720923 NZN720923:NZO720923 OJJ720923:OJK720923 OTF720923:OTG720923 PDB720923:PDC720923 PMX720923:PMY720923 PWT720923:PWU720923 QGP720923:QGQ720923 QQL720923:QQM720923 RAH720923:RAI720923 RKD720923:RKE720923 RTZ720923:RUA720923 SDV720923:SDW720923 SNR720923:SNS720923 SXN720923:SXO720923 THJ720923:THK720923 TRF720923:TRG720923 UBB720923:UBC720923 UKX720923:UKY720923 UUT720923:UUU720923 VEP720923:VEQ720923 VOL720923:VOM720923 VYH720923:VYI720923 WID720923:WIE720923 WRZ720923:WSA720923 XBV720923:XBW720923 FN786459:FO786459 PJ786459:PK786459 ZF786459:ZG786459 AJB786459:AJC786459 ASX786459:ASY786459 BCT786459:BCU786459 BMP786459:BMQ786459 BWL786459:BWM786459 CGH786459:CGI786459 CQD786459:CQE786459 CZZ786459:DAA786459 DJV786459:DJW786459 DTR786459:DTS786459 EDN786459:EDO786459 ENJ786459:ENK786459 EXF786459:EXG786459 FHB786459:FHC786459 FQX786459:FQY786459 GAT786459:GAU786459 GKP786459:GKQ786459 GUL786459:GUM786459 HEH786459:HEI786459 HOD786459:HOE786459 HXZ786459:HYA786459 IHV786459:IHW786459 IRR786459:IRS786459 JBN786459:JBO786459 JLJ786459:JLK786459 JVF786459:JVG786459 KFB786459:KFC786459 KOX786459:KOY786459 KYT786459:KYU786459 LIP786459:LIQ786459 LSL786459:LSM786459 MCH786459:MCI786459 MMD786459:MME786459 MVZ786459:MWA786459 NFV786459:NFW786459 NPR786459:NPS786459 NZN786459:NZO786459 OJJ786459:OJK786459 OTF786459:OTG786459 PDB786459:PDC786459 PMX786459:PMY786459 PWT786459:PWU786459 QGP786459:QGQ786459 QQL786459:QQM786459 RAH786459:RAI786459 RKD786459:RKE786459 RTZ786459:RUA786459 SDV786459:SDW786459 SNR786459:SNS786459 SXN786459:SXO786459 THJ786459:THK786459 TRF786459:TRG786459 UBB786459:UBC786459 UKX786459:UKY786459 UUT786459:UUU786459 VEP786459:VEQ786459 VOL786459:VOM786459 VYH786459:VYI786459 WID786459:WIE786459 WRZ786459:WSA786459 XBV786459:XBW786459 FN851995:FO851995 PJ851995:PK851995 ZF851995:ZG851995 AJB851995:AJC851995 ASX851995:ASY851995 BCT851995:BCU851995 BMP851995:BMQ851995 BWL851995:BWM851995 CGH851995:CGI851995 CQD851995:CQE851995 CZZ851995:DAA851995 DJV851995:DJW851995 DTR851995:DTS851995 EDN851995:EDO851995 ENJ851995:ENK851995 EXF851995:EXG851995 FHB851995:FHC851995 FQX851995:FQY851995 GAT851995:GAU851995 GKP851995:GKQ851995 GUL851995:GUM851995 HEH851995:HEI851995 HOD851995:HOE851995 HXZ851995:HYA851995 IHV851995:IHW851995 IRR851995:IRS851995 JBN851995:JBO851995 JLJ851995:JLK851995 JVF851995:JVG851995 KFB851995:KFC851995 KOX851995:KOY851995 KYT851995:KYU851995 LIP851995:LIQ851995 LSL851995:LSM851995 MCH851995:MCI851995 MMD851995:MME851995 MVZ851995:MWA851995 NFV851995:NFW851995 NPR851995:NPS851995 NZN851995:NZO851995 OJJ851995:OJK851995 OTF851995:OTG851995 PDB851995:PDC851995 PMX851995:PMY851995 PWT851995:PWU851995 QGP851995:QGQ851995 QQL851995:QQM851995 RAH851995:RAI851995 RKD851995:RKE851995 RTZ851995:RUA851995 SDV851995:SDW851995 SNR851995:SNS851995 SXN851995:SXO851995 THJ851995:THK851995 TRF851995:TRG851995 UBB851995:UBC851995 UKX851995:UKY851995 UUT851995:UUU851995 VEP851995:VEQ851995 VOL851995:VOM851995 VYH851995:VYI851995 WID851995:WIE851995 WRZ851995:WSA851995 XBV851995:XBW851995 FN917531:FO917531 PJ917531:PK917531 ZF917531:ZG917531 AJB917531:AJC917531 ASX917531:ASY917531 BCT917531:BCU917531 BMP917531:BMQ917531 BWL917531:BWM917531 CGH917531:CGI917531 CQD917531:CQE917531 CZZ917531:DAA917531 DJV917531:DJW917531 DTR917531:DTS917531 EDN917531:EDO917531 ENJ917531:ENK917531 EXF917531:EXG917531 FHB917531:FHC917531 FQX917531:FQY917531 GAT917531:GAU917531 GKP917531:GKQ917531 GUL917531:GUM917531 HEH917531:HEI917531 HOD917531:HOE917531 HXZ917531:HYA917531 IHV917531:IHW917531 IRR917531:IRS917531 JBN917531:JBO917531 JLJ917531:JLK917531 JVF917531:JVG917531 KFB917531:KFC917531 KOX917531:KOY917531 KYT917531:KYU917531 LIP917531:LIQ917531 LSL917531:LSM917531 MCH917531:MCI917531 MMD917531:MME917531 MVZ917531:MWA917531 NFV917531:NFW917531 NPR917531:NPS917531 NZN917531:NZO917531 OJJ917531:OJK917531 OTF917531:OTG917531 PDB917531:PDC917531 PMX917531:PMY917531 PWT917531:PWU917531 QGP917531:QGQ917531 QQL917531:QQM917531 RAH917531:RAI917531 RKD917531:RKE917531 RTZ917531:RUA917531 SDV917531:SDW917531 SNR917531:SNS917531 SXN917531:SXO917531 THJ917531:THK917531 TRF917531:TRG917531 UBB917531:UBC917531 UKX917531:UKY917531 UUT917531:UUU917531 VEP917531:VEQ917531 VOL917531:VOM917531 VYH917531:VYI917531 WID917531:WIE917531 WRZ917531:WSA917531 XBV917531:XBW917531 FN983067:FO983067 PJ983067:PK983067 ZF983067:ZG983067 AJB983067:AJC983067 ASX983067:ASY983067 BCT983067:BCU983067 BMP983067:BMQ983067 BWL983067:BWM983067 CGH983067:CGI983067 CQD983067:CQE983067 CZZ983067:DAA983067 DJV983067:DJW983067 DTR983067:DTS983067 EDN983067:EDO983067 ENJ983067:ENK983067 EXF983067:EXG983067 FHB983067:FHC983067 FQX983067:FQY983067 GAT983067:GAU983067 GKP983067:GKQ983067 GUL983067:GUM983067 HEH983067:HEI983067 HOD983067:HOE983067 HXZ983067:HYA983067 IHV983067:IHW983067 IRR983067:IRS983067 JBN983067:JBO983067 JLJ983067:JLK983067 JVF983067:JVG983067 KFB983067:KFC983067 KOX983067:KOY983067 KYT983067:KYU983067 LIP983067:LIQ983067 LSL983067:LSM983067 MCH983067:MCI983067 MMD983067:MME983067 MVZ983067:MWA983067 NFV983067:NFW983067 NPR983067:NPS983067 NZN983067:NZO983067 OJJ983067:OJK983067 OTF983067:OTG983067 PDB983067:PDC983067 PMX983067:PMY983067 PWT983067:PWU983067 QGP983067:QGQ983067 QQL983067:QQM983067 RAH983067:RAI983067 RKD983067:RKE983067 RTZ983067:RUA983067 SDV983067:SDW983067 SNR983067:SNS983067 SXN983067:SXO983067 THJ983067:THK983067 TRF983067:TRG983067 UBB983067:UBC983067 UKX983067:UKY983067 UUT983067:UUU983067 VEP983067:VEQ983067 VOL983067:VOM983067 VYH983067:VYI983067 WID983067:WIE983067 WRZ983067:WSA983067 XBV983067:XBW983067 FM27:FM28 PI27:PI28 ZE27:ZE28 AJA27:AJA28 ASW27:ASW28 BCS27:BCS28 BMO27:BMO28 BWK27:BWK28 CGG27:CGG28 CQC27:CQC28 CZY27:CZY28 DJU27:DJU28 DTQ27:DTQ28 EDM27:EDM28 ENI27:ENI28 EXE27:EXE28 FHA27:FHA28 FQW27:FQW28 GAS27:GAS28 GKO27:GKO28 GUK27:GUK28 HEG27:HEG28 HOC27:HOC28 HXY27:HXY28 IHU27:IHU28 IRQ27:IRQ28 JBM27:JBM28 JLI27:JLI28 JVE27:JVE28 KFA27:KFA28 KOW27:KOW28 KYS27:KYS28 LIO27:LIO28 LSK27:LSK28 MCG27:MCG28 MMC27:MMC28 MVY27:MVY28 NFU27:NFU28 NPQ27:NPQ28 NZM27:NZM28 OJI27:OJI28 OTE27:OTE28 PDA27:PDA28 PMW27:PMW28 PWS27:PWS28 QGO27:QGO28 QQK27:QQK28 RAG27:RAG28 RKC27:RKC28 RTY27:RTY28 SDU27:SDU28 SNQ27:SNQ28 SXM27:SXM28 THI27:THI28 TRE27:TRE28 UBA27:UBA28 UKW27:UKW28 UUS27:UUS28 VEO27:VEO28 VOK27:VOK28 VYG27:VYG28 WIC27:WIC28 WRY27:WRY28 XBU27:XBU28 FM65563:FM65564 PI65563:PI65564 ZE65563:ZE65564 AJA65563:AJA65564 ASW65563:ASW65564 BCS65563:BCS65564 BMO65563:BMO65564 BWK65563:BWK65564 CGG65563:CGG65564 CQC65563:CQC65564 CZY65563:CZY65564 DJU65563:DJU65564 DTQ65563:DTQ65564 EDM65563:EDM65564 ENI65563:ENI65564 EXE65563:EXE65564 FHA65563:FHA65564 FQW65563:FQW65564 GAS65563:GAS65564 GKO65563:GKO65564 GUK65563:GUK65564 HEG65563:HEG65564 HOC65563:HOC65564 HXY65563:HXY65564 IHU65563:IHU65564 IRQ65563:IRQ65564 JBM65563:JBM65564 JLI65563:JLI65564 JVE65563:JVE65564 KFA65563:KFA65564 KOW65563:KOW65564 KYS65563:KYS65564 LIO65563:LIO65564 LSK65563:LSK65564 MCG65563:MCG65564 MMC65563:MMC65564 MVY65563:MVY65564 NFU65563:NFU65564 NPQ65563:NPQ65564 NZM65563:NZM65564 OJI65563:OJI65564 OTE65563:OTE65564 PDA65563:PDA65564 PMW65563:PMW65564 PWS65563:PWS65564 QGO65563:QGO65564 QQK65563:QQK65564 RAG65563:RAG65564 RKC65563:RKC65564 RTY65563:RTY65564 SDU65563:SDU65564 SNQ65563:SNQ65564 SXM65563:SXM65564 THI65563:THI65564 TRE65563:TRE65564 UBA65563:UBA65564 UKW65563:UKW65564 UUS65563:UUS65564 VEO65563:VEO65564 VOK65563:VOK65564 VYG65563:VYG65564 WIC65563:WIC65564 WRY65563:WRY65564 XBU65563:XBU65564 FM131099:FM131100 PI131099:PI131100 ZE131099:ZE131100 AJA131099:AJA131100 ASW131099:ASW131100 BCS131099:BCS131100 BMO131099:BMO131100 BWK131099:BWK131100 CGG131099:CGG131100 CQC131099:CQC131100 CZY131099:CZY131100 DJU131099:DJU131100 DTQ131099:DTQ131100 EDM131099:EDM131100 ENI131099:ENI131100 EXE131099:EXE131100 FHA131099:FHA131100 FQW131099:FQW131100 GAS131099:GAS131100 GKO131099:GKO131100 GUK131099:GUK131100 HEG131099:HEG131100 HOC131099:HOC131100 HXY131099:HXY131100 IHU131099:IHU131100 IRQ131099:IRQ131100 JBM131099:JBM131100 JLI131099:JLI131100 JVE131099:JVE131100 KFA131099:KFA131100 KOW131099:KOW131100 KYS131099:KYS131100 LIO131099:LIO131100 LSK131099:LSK131100 MCG131099:MCG131100 MMC131099:MMC131100 MVY131099:MVY131100 NFU131099:NFU131100 NPQ131099:NPQ131100 NZM131099:NZM131100 OJI131099:OJI131100 OTE131099:OTE131100 PDA131099:PDA131100 PMW131099:PMW131100 PWS131099:PWS131100 QGO131099:QGO131100 QQK131099:QQK131100 RAG131099:RAG131100 RKC131099:RKC131100 RTY131099:RTY131100 SDU131099:SDU131100 SNQ131099:SNQ131100 SXM131099:SXM131100 THI131099:THI131100 TRE131099:TRE131100 UBA131099:UBA131100 UKW131099:UKW131100 UUS131099:UUS131100 VEO131099:VEO131100 VOK131099:VOK131100 VYG131099:VYG131100 WIC131099:WIC131100 WRY131099:WRY131100 XBU131099:XBU131100 FM196635:FM196636 PI196635:PI196636 ZE196635:ZE196636 AJA196635:AJA196636 ASW196635:ASW196636 BCS196635:BCS196636 BMO196635:BMO196636 BWK196635:BWK196636 CGG196635:CGG196636 CQC196635:CQC196636 CZY196635:CZY196636 DJU196635:DJU196636 DTQ196635:DTQ196636 EDM196635:EDM196636 ENI196635:ENI196636 EXE196635:EXE196636 FHA196635:FHA196636 FQW196635:FQW196636 GAS196635:GAS196636 GKO196635:GKO196636 GUK196635:GUK196636 HEG196635:HEG196636 HOC196635:HOC196636 HXY196635:HXY196636 IHU196635:IHU196636 IRQ196635:IRQ196636 JBM196635:JBM196636 JLI196635:JLI196636 JVE196635:JVE196636 KFA196635:KFA196636 KOW196635:KOW196636 KYS196635:KYS196636 LIO196635:LIO196636 LSK196635:LSK196636 MCG196635:MCG196636 MMC196635:MMC196636 MVY196635:MVY196636 NFU196635:NFU196636 NPQ196635:NPQ196636 NZM196635:NZM196636 OJI196635:OJI196636 OTE196635:OTE196636 PDA196635:PDA196636 PMW196635:PMW196636 PWS196635:PWS196636 QGO196635:QGO196636 QQK196635:QQK196636 RAG196635:RAG196636 RKC196635:RKC196636 RTY196635:RTY196636 SDU196635:SDU196636 SNQ196635:SNQ196636 SXM196635:SXM196636 THI196635:THI196636 TRE196635:TRE196636 UBA196635:UBA196636 UKW196635:UKW196636 UUS196635:UUS196636 VEO196635:VEO196636 VOK196635:VOK196636 VYG196635:VYG196636 WIC196635:WIC196636 WRY196635:WRY196636 XBU196635:XBU196636 FM262171:FM262172 PI262171:PI262172 ZE262171:ZE262172 AJA262171:AJA262172 ASW262171:ASW262172 BCS262171:BCS262172 BMO262171:BMO262172 BWK262171:BWK262172 CGG262171:CGG262172 CQC262171:CQC262172 CZY262171:CZY262172 DJU262171:DJU262172 DTQ262171:DTQ262172 EDM262171:EDM262172 ENI262171:ENI262172 EXE262171:EXE262172 FHA262171:FHA262172 FQW262171:FQW262172 GAS262171:GAS262172 GKO262171:GKO262172 GUK262171:GUK262172 HEG262171:HEG262172 HOC262171:HOC262172 HXY262171:HXY262172 IHU262171:IHU262172 IRQ262171:IRQ262172 JBM262171:JBM262172 JLI262171:JLI262172 JVE262171:JVE262172 KFA262171:KFA262172 KOW262171:KOW262172 KYS262171:KYS262172 LIO262171:LIO262172 LSK262171:LSK262172 MCG262171:MCG262172 MMC262171:MMC262172 MVY262171:MVY262172 NFU262171:NFU262172 NPQ262171:NPQ262172 NZM262171:NZM262172 OJI262171:OJI262172 OTE262171:OTE262172 PDA262171:PDA262172 PMW262171:PMW262172 PWS262171:PWS262172 QGO262171:QGO262172 QQK262171:QQK262172 RAG262171:RAG262172 RKC262171:RKC262172 RTY262171:RTY262172 SDU262171:SDU262172 SNQ262171:SNQ262172 SXM262171:SXM262172 THI262171:THI262172 TRE262171:TRE262172 UBA262171:UBA262172 UKW262171:UKW262172 UUS262171:UUS262172 VEO262171:VEO262172 VOK262171:VOK262172 VYG262171:VYG262172 WIC262171:WIC262172 WRY262171:WRY262172 XBU262171:XBU262172 FM327707:FM327708 PI327707:PI327708 ZE327707:ZE327708 AJA327707:AJA327708 ASW327707:ASW327708 BCS327707:BCS327708 BMO327707:BMO327708 BWK327707:BWK327708 CGG327707:CGG327708 CQC327707:CQC327708 CZY327707:CZY327708 DJU327707:DJU327708 DTQ327707:DTQ327708 EDM327707:EDM327708 ENI327707:ENI327708 EXE327707:EXE327708 FHA327707:FHA327708 FQW327707:FQW327708 GAS327707:GAS327708 GKO327707:GKO327708 GUK327707:GUK327708 HEG327707:HEG327708 HOC327707:HOC327708 HXY327707:HXY327708 IHU327707:IHU327708 IRQ327707:IRQ327708 JBM327707:JBM327708 JLI327707:JLI327708 JVE327707:JVE327708 KFA327707:KFA327708 KOW327707:KOW327708 KYS327707:KYS327708 LIO327707:LIO327708 LSK327707:LSK327708 MCG327707:MCG327708 MMC327707:MMC327708 MVY327707:MVY327708 NFU327707:NFU327708 NPQ327707:NPQ327708 NZM327707:NZM327708 OJI327707:OJI327708 OTE327707:OTE327708 PDA327707:PDA327708 PMW327707:PMW327708 PWS327707:PWS327708 QGO327707:QGO327708 QQK327707:QQK327708 RAG327707:RAG327708 RKC327707:RKC327708 RTY327707:RTY327708 SDU327707:SDU327708 SNQ327707:SNQ327708 SXM327707:SXM327708 THI327707:THI327708 TRE327707:TRE327708 UBA327707:UBA327708 UKW327707:UKW327708 UUS327707:UUS327708 VEO327707:VEO327708 VOK327707:VOK327708 VYG327707:VYG327708 WIC327707:WIC327708 WRY327707:WRY327708 XBU327707:XBU327708 FM393243:FM393244 PI393243:PI393244 ZE393243:ZE393244 AJA393243:AJA393244 ASW393243:ASW393244 BCS393243:BCS393244 BMO393243:BMO393244 BWK393243:BWK393244 CGG393243:CGG393244 CQC393243:CQC393244 CZY393243:CZY393244 DJU393243:DJU393244 DTQ393243:DTQ393244 EDM393243:EDM393244 ENI393243:ENI393244 EXE393243:EXE393244 FHA393243:FHA393244 FQW393243:FQW393244 GAS393243:GAS393244 GKO393243:GKO393244 GUK393243:GUK393244 HEG393243:HEG393244 HOC393243:HOC393244 HXY393243:HXY393244 IHU393243:IHU393244 IRQ393243:IRQ393244 JBM393243:JBM393244 JLI393243:JLI393244 JVE393243:JVE393244 KFA393243:KFA393244 KOW393243:KOW393244 KYS393243:KYS393244 LIO393243:LIO393244 LSK393243:LSK393244 MCG393243:MCG393244 MMC393243:MMC393244 MVY393243:MVY393244 NFU393243:NFU393244 NPQ393243:NPQ393244 NZM393243:NZM393244 OJI393243:OJI393244 OTE393243:OTE393244 PDA393243:PDA393244 PMW393243:PMW393244 PWS393243:PWS393244 QGO393243:QGO393244 QQK393243:QQK393244 RAG393243:RAG393244 RKC393243:RKC393244 RTY393243:RTY393244 SDU393243:SDU393244 SNQ393243:SNQ393244 SXM393243:SXM393244 THI393243:THI393244 TRE393243:TRE393244 UBA393243:UBA393244 UKW393243:UKW393244 UUS393243:UUS393244 VEO393243:VEO393244 VOK393243:VOK393244 VYG393243:VYG393244 WIC393243:WIC393244 WRY393243:WRY393244 XBU393243:XBU393244 FM458779:FM458780 PI458779:PI458780 ZE458779:ZE458780 AJA458779:AJA458780 ASW458779:ASW458780 BCS458779:BCS458780 BMO458779:BMO458780 BWK458779:BWK458780 CGG458779:CGG458780 CQC458779:CQC458780 CZY458779:CZY458780 DJU458779:DJU458780 DTQ458779:DTQ458780 EDM458779:EDM458780 ENI458779:ENI458780 EXE458779:EXE458780 FHA458779:FHA458780 FQW458779:FQW458780 GAS458779:GAS458780 GKO458779:GKO458780 GUK458779:GUK458780 HEG458779:HEG458780 HOC458779:HOC458780 HXY458779:HXY458780 IHU458779:IHU458780 IRQ458779:IRQ458780 JBM458779:JBM458780 JLI458779:JLI458780 JVE458779:JVE458780 KFA458779:KFA458780 KOW458779:KOW458780 KYS458779:KYS458780 LIO458779:LIO458780 LSK458779:LSK458780 MCG458779:MCG458780 MMC458779:MMC458780 MVY458779:MVY458780 NFU458779:NFU458780 NPQ458779:NPQ458780 NZM458779:NZM458780 OJI458779:OJI458780 OTE458779:OTE458780 PDA458779:PDA458780 PMW458779:PMW458780 PWS458779:PWS458780 QGO458779:QGO458780 QQK458779:QQK458780 RAG458779:RAG458780 RKC458779:RKC458780 RTY458779:RTY458780 SDU458779:SDU458780 SNQ458779:SNQ458780 SXM458779:SXM458780 THI458779:THI458780 TRE458779:TRE458780 UBA458779:UBA458780 UKW458779:UKW458780 UUS458779:UUS458780 VEO458779:VEO458780 VOK458779:VOK458780 VYG458779:VYG458780 WIC458779:WIC458780 WRY458779:WRY458780 XBU458779:XBU458780 FM524315:FM524316 PI524315:PI524316 ZE524315:ZE524316 AJA524315:AJA524316 ASW524315:ASW524316 BCS524315:BCS524316 BMO524315:BMO524316 BWK524315:BWK524316 CGG524315:CGG524316 CQC524315:CQC524316 CZY524315:CZY524316 DJU524315:DJU524316 DTQ524315:DTQ524316 EDM524315:EDM524316 ENI524315:ENI524316 EXE524315:EXE524316 FHA524315:FHA524316 FQW524315:FQW524316 GAS524315:GAS524316 GKO524315:GKO524316 GUK524315:GUK524316 HEG524315:HEG524316 HOC524315:HOC524316 HXY524315:HXY524316 IHU524315:IHU524316 IRQ524315:IRQ524316 JBM524315:JBM524316 JLI524315:JLI524316 JVE524315:JVE524316 KFA524315:KFA524316 KOW524315:KOW524316 KYS524315:KYS524316 LIO524315:LIO524316 LSK524315:LSK524316 MCG524315:MCG524316 MMC524315:MMC524316 MVY524315:MVY524316 NFU524315:NFU524316 NPQ524315:NPQ524316 NZM524315:NZM524316 OJI524315:OJI524316 OTE524315:OTE524316 PDA524315:PDA524316 PMW524315:PMW524316 PWS524315:PWS524316 QGO524315:QGO524316 QQK524315:QQK524316 RAG524315:RAG524316 RKC524315:RKC524316 RTY524315:RTY524316 SDU524315:SDU524316 SNQ524315:SNQ524316 SXM524315:SXM524316 THI524315:THI524316 TRE524315:TRE524316 UBA524315:UBA524316 UKW524315:UKW524316 UUS524315:UUS524316 VEO524315:VEO524316 VOK524315:VOK524316 VYG524315:VYG524316 WIC524315:WIC524316 WRY524315:WRY524316 XBU524315:XBU524316 FM589851:FM589852 PI589851:PI589852 ZE589851:ZE589852 AJA589851:AJA589852 ASW589851:ASW589852 BCS589851:BCS589852 BMO589851:BMO589852 BWK589851:BWK589852 CGG589851:CGG589852 CQC589851:CQC589852 CZY589851:CZY589852 DJU589851:DJU589852 DTQ589851:DTQ589852 EDM589851:EDM589852 ENI589851:ENI589852 EXE589851:EXE589852 FHA589851:FHA589852 FQW589851:FQW589852 GAS589851:GAS589852 GKO589851:GKO589852 GUK589851:GUK589852 HEG589851:HEG589852 HOC589851:HOC589852 HXY589851:HXY589852 IHU589851:IHU589852 IRQ589851:IRQ589852 JBM589851:JBM589852 JLI589851:JLI589852 JVE589851:JVE589852 KFA589851:KFA589852 KOW589851:KOW589852 KYS589851:KYS589852 LIO589851:LIO589852 LSK589851:LSK589852 MCG589851:MCG589852 MMC589851:MMC589852 MVY589851:MVY589852 NFU589851:NFU589852 NPQ589851:NPQ589852 NZM589851:NZM589852 OJI589851:OJI589852 OTE589851:OTE589852 PDA589851:PDA589852 PMW589851:PMW589852 PWS589851:PWS589852 QGO589851:QGO589852 QQK589851:QQK589852 RAG589851:RAG589852 RKC589851:RKC589852 RTY589851:RTY589852 SDU589851:SDU589852 SNQ589851:SNQ589852 SXM589851:SXM589852 THI589851:THI589852 TRE589851:TRE589852 UBA589851:UBA589852 UKW589851:UKW589852 UUS589851:UUS589852 VEO589851:VEO589852 VOK589851:VOK589852 VYG589851:VYG589852 WIC589851:WIC589852 WRY589851:WRY589852 XBU589851:XBU589852 FM655387:FM655388 PI655387:PI655388 ZE655387:ZE655388 AJA655387:AJA655388 ASW655387:ASW655388 BCS655387:BCS655388 BMO655387:BMO655388 BWK655387:BWK655388 CGG655387:CGG655388 CQC655387:CQC655388 CZY655387:CZY655388 DJU655387:DJU655388 DTQ655387:DTQ655388 EDM655387:EDM655388 ENI655387:ENI655388 EXE655387:EXE655388 FHA655387:FHA655388 FQW655387:FQW655388 GAS655387:GAS655388 GKO655387:GKO655388 GUK655387:GUK655388 HEG655387:HEG655388 HOC655387:HOC655388 HXY655387:HXY655388 IHU655387:IHU655388 IRQ655387:IRQ655388 JBM655387:JBM655388 JLI655387:JLI655388 JVE655387:JVE655388 KFA655387:KFA655388 KOW655387:KOW655388 KYS655387:KYS655388 LIO655387:LIO655388 LSK655387:LSK655388 MCG655387:MCG655388 MMC655387:MMC655388 MVY655387:MVY655388 NFU655387:NFU655388 NPQ655387:NPQ655388 NZM655387:NZM655388 OJI655387:OJI655388 OTE655387:OTE655388 PDA655387:PDA655388 PMW655387:PMW655388 PWS655387:PWS655388 QGO655387:QGO655388 QQK655387:QQK655388 RAG655387:RAG655388 RKC655387:RKC655388 RTY655387:RTY655388 SDU655387:SDU655388 SNQ655387:SNQ655388 SXM655387:SXM655388 THI655387:THI655388 TRE655387:TRE655388 UBA655387:UBA655388 UKW655387:UKW655388 UUS655387:UUS655388 VEO655387:VEO655388 VOK655387:VOK655388 VYG655387:VYG655388 WIC655387:WIC655388 WRY655387:WRY655388 XBU655387:XBU655388 FM720923:FM720924 PI720923:PI720924 ZE720923:ZE720924 AJA720923:AJA720924 ASW720923:ASW720924 BCS720923:BCS720924 BMO720923:BMO720924 BWK720923:BWK720924 CGG720923:CGG720924 CQC720923:CQC720924 CZY720923:CZY720924 DJU720923:DJU720924 DTQ720923:DTQ720924 EDM720923:EDM720924 ENI720923:ENI720924 EXE720923:EXE720924 FHA720923:FHA720924 FQW720923:FQW720924 GAS720923:GAS720924 GKO720923:GKO720924 GUK720923:GUK720924 HEG720923:HEG720924 HOC720923:HOC720924 HXY720923:HXY720924 IHU720923:IHU720924 IRQ720923:IRQ720924 JBM720923:JBM720924 JLI720923:JLI720924 JVE720923:JVE720924 KFA720923:KFA720924 KOW720923:KOW720924 KYS720923:KYS720924 LIO720923:LIO720924 LSK720923:LSK720924 MCG720923:MCG720924 MMC720923:MMC720924 MVY720923:MVY720924 NFU720923:NFU720924 NPQ720923:NPQ720924 NZM720923:NZM720924 OJI720923:OJI720924 OTE720923:OTE720924 PDA720923:PDA720924 PMW720923:PMW720924 PWS720923:PWS720924 QGO720923:QGO720924 QQK720923:QQK720924 RAG720923:RAG720924 RKC720923:RKC720924 RTY720923:RTY720924 SDU720923:SDU720924 SNQ720923:SNQ720924 SXM720923:SXM720924 THI720923:THI720924 TRE720923:TRE720924 UBA720923:UBA720924 UKW720923:UKW720924 UUS720923:UUS720924 VEO720923:VEO720924 VOK720923:VOK720924 VYG720923:VYG720924 WIC720923:WIC720924 WRY720923:WRY720924 XBU720923:XBU720924 FM786459:FM786460 PI786459:PI786460 ZE786459:ZE786460 AJA786459:AJA786460 ASW786459:ASW786460 BCS786459:BCS786460 BMO786459:BMO786460 BWK786459:BWK786460 CGG786459:CGG786460 CQC786459:CQC786460 CZY786459:CZY786460 DJU786459:DJU786460 DTQ786459:DTQ786460 EDM786459:EDM786460 ENI786459:ENI786460 EXE786459:EXE786460 FHA786459:FHA786460 FQW786459:FQW786460 GAS786459:GAS786460 GKO786459:GKO786460 GUK786459:GUK786460 HEG786459:HEG786460 HOC786459:HOC786460 HXY786459:HXY786460 IHU786459:IHU786460 IRQ786459:IRQ786460 JBM786459:JBM786460 JLI786459:JLI786460 JVE786459:JVE786460 KFA786459:KFA786460 KOW786459:KOW786460 KYS786459:KYS786460 LIO786459:LIO786460 LSK786459:LSK786460 MCG786459:MCG786460 MMC786459:MMC786460 MVY786459:MVY786460 NFU786459:NFU786460 NPQ786459:NPQ786460 NZM786459:NZM786460 OJI786459:OJI786460 OTE786459:OTE786460 PDA786459:PDA786460 PMW786459:PMW786460 PWS786459:PWS786460 QGO786459:QGO786460 QQK786459:QQK786460 RAG786459:RAG786460 RKC786459:RKC786460 RTY786459:RTY786460 SDU786459:SDU786460 SNQ786459:SNQ786460 SXM786459:SXM786460 THI786459:THI786460 TRE786459:TRE786460 UBA786459:UBA786460 UKW786459:UKW786460 UUS786459:UUS786460 VEO786459:VEO786460 VOK786459:VOK786460 VYG786459:VYG786460 WIC786459:WIC786460 WRY786459:WRY786460 XBU786459:XBU786460 FM851995:FM851996 PI851995:PI851996 ZE851995:ZE851996 AJA851995:AJA851996 ASW851995:ASW851996 BCS851995:BCS851996 BMO851995:BMO851996 BWK851995:BWK851996 CGG851995:CGG851996 CQC851995:CQC851996 CZY851995:CZY851996 DJU851995:DJU851996 DTQ851995:DTQ851996 EDM851995:EDM851996 ENI851995:ENI851996 EXE851995:EXE851996 FHA851995:FHA851996 FQW851995:FQW851996 GAS851995:GAS851996 GKO851995:GKO851996 GUK851995:GUK851996 HEG851995:HEG851996 HOC851995:HOC851996 HXY851995:HXY851996 IHU851995:IHU851996 IRQ851995:IRQ851996 JBM851995:JBM851996 JLI851995:JLI851996 JVE851995:JVE851996 KFA851995:KFA851996 KOW851995:KOW851996 KYS851995:KYS851996 LIO851995:LIO851996 LSK851995:LSK851996 MCG851995:MCG851996 MMC851995:MMC851996 MVY851995:MVY851996 NFU851995:NFU851996 NPQ851995:NPQ851996 NZM851995:NZM851996 OJI851995:OJI851996 OTE851995:OTE851996 PDA851995:PDA851996 PMW851995:PMW851996 PWS851995:PWS851996 QGO851995:QGO851996 QQK851995:QQK851996 RAG851995:RAG851996 RKC851995:RKC851996 RTY851995:RTY851996 SDU851995:SDU851996 SNQ851995:SNQ851996 SXM851995:SXM851996 THI851995:THI851996 TRE851995:TRE851996 UBA851995:UBA851996 UKW851995:UKW851996 UUS851995:UUS851996 VEO851995:VEO851996 VOK851995:VOK851996 VYG851995:VYG851996 WIC851995:WIC851996 WRY851995:WRY851996 XBU851995:XBU851996 FM917531:FM917532 PI917531:PI917532 ZE917531:ZE917532 AJA917531:AJA917532 ASW917531:ASW917532 BCS917531:BCS917532 BMO917531:BMO917532 BWK917531:BWK917532 CGG917531:CGG917532 CQC917531:CQC917532 CZY917531:CZY917532 DJU917531:DJU917532 DTQ917531:DTQ917532 EDM917531:EDM917532 ENI917531:ENI917532 EXE917531:EXE917532 FHA917531:FHA917532 FQW917531:FQW917532 GAS917531:GAS917532 GKO917531:GKO917532 GUK917531:GUK917532 HEG917531:HEG917532 HOC917531:HOC917532 HXY917531:HXY917532 IHU917531:IHU917532 IRQ917531:IRQ917532 JBM917531:JBM917532 JLI917531:JLI917532 JVE917531:JVE917532 KFA917531:KFA917532 KOW917531:KOW917532 KYS917531:KYS917532 LIO917531:LIO917532 LSK917531:LSK917532 MCG917531:MCG917532 MMC917531:MMC917532 MVY917531:MVY917532 NFU917531:NFU917532 NPQ917531:NPQ917532 NZM917531:NZM917532 OJI917531:OJI917532 OTE917531:OTE917532 PDA917531:PDA917532 PMW917531:PMW917532 PWS917531:PWS917532 QGO917531:QGO917532 QQK917531:QQK917532 RAG917531:RAG917532 RKC917531:RKC917532 RTY917531:RTY917532 SDU917531:SDU917532 SNQ917531:SNQ917532 SXM917531:SXM917532 THI917531:THI917532 TRE917531:TRE917532 UBA917531:UBA917532 UKW917531:UKW917532 UUS917531:UUS917532 VEO917531:VEO917532 VOK917531:VOK917532 VYG917531:VYG917532 WIC917531:WIC917532 WRY917531:WRY917532 XBU917531:XBU917532 FM983067:FM983068 PI983067:PI983068 ZE983067:ZE983068 AJA983067:AJA983068 ASW983067:ASW983068 BCS983067:BCS983068 BMO983067:BMO983068 BWK983067:BWK983068 CGG983067:CGG983068 CQC983067:CQC983068 CZY983067:CZY983068 DJU983067:DJU983068 DTQ983067:DTQ983068 EDM983067:EDM983068 ENI983067:ENI983068 EXE983067:EXE983068 FHA983067:FHA983068 FQW983067:FQW983068 GAS983067:GAS983068 GKO983067:GKO983068 GUK983067:GUK983068 HEG983067:HEG983068 HOC983067:HOC983068 HXY983067:HXY983068 IHU983067:IHU983068 IRQ983067:IRQ983068 JBM983067:JBM983068 JLI983067:JLI983068 JVE983067:JVE983068 KFA983067:KFA983068 KOW983067:KOW983068 KYS983067:KYS983068 LIO983067:LIO983068 LSK983067:LSK983068 MCG983067:MCG983068 MMC983067:MMC983068 MVY983067:MVY983068 NFU983067:NFU983068 NPQ983067:NPQ983068 NZM983067:NZM983068 OJI983067:OJI983068 OTE983067:OTE983068 PDA983067:PDA983068 PMW983067:PMW983068 PWS983067:PWS983068 QGO983067:QGO983068 QQK983067:QQK983068 RAG983067:RAG983068 RKC983067:RKC983068 RTY983067:RTY983068 SDU983067:SDU983068 SNQ983067:SNQ983068 SXM983067:SXM983068 THI983067:THI983068 TRE983067:TRE983068 UBA983067:UBA983068 UKW983067:UKW983068 UUS983067:UUS983068 VEO983067:VEO983068 VOK983067:VOK983068 VYG983067:VYG983068 WIC983067:WIC983068 WRY983067:WRY983068 XBU983067:XBU983068 FK27:FL27 PG27:PH27 ZC27:ZD27 AIY27:AIZ27 ASU27:ASV27 BCQ27:BCR27 BMM27:BMN27 BWI27:BWJ27 CGE27:CGF27 CQA27:CQB27 CZW27:CZX27 DJS27:DJT27 DTO27:DTP27 EDK27:EDL27 ENG27:ENH27 EXC27:EXD27 FGY27:FGZ27 FQU27:FQV27 GAQ27:GAR27 GKM27:GKN27 GUI27:GUJ27 HEE27:HEF27 HOA27:HOB27 HXW27:HXX27 IHS27:IHT27 IRO27:IRP27 JBK27:JBL27 JLG27:JLH27 JVC27:JVD27 KEY27:KEZ27 KOU27:KOV27 KYQ27:KYR27 LIM27:LIN27 LSI27:LSJ27 MCE27:MCF27 MMA27:MMB27 MVW27:MVX27 NFS27:NFT27 NPO27:NPP27 NZK27:NZL27 OJG27:OJH27 OTC27:OTD27 PCY27:PCZ27 PMU27:PMV27 PWQ27:PWR27 QGM27:QGN27 QQI27:QQJ27 RAE27:RAF27 RKA27:RKB27 RTW27:RTX27 SDS27:SDT27 SNO27:SNP27 SXK27:SXL27 THG27:THH27 TRC27:TRD27 UAY27:UAZ27 UKU27:UKV27 UUQ27:UUR27 VEM27:VEN27 VOI27:VOJ27 VYE27:VYF27 WIA27:WIB27 WRW27:WRX27 XBS27:XBT27 FK65563:FL65563 PG65563:PH65563 ZC65563:ZD65563 AIY65563:AIZ65563 ASU65563:ASV65563 BCQ65563:BCR65563 BMM65563:BMN65563 BWI65563:BWJ65563 CGE65563:CGF65563 CQA65563:CQB65563 CZW65563:CZX65563 DJS65563:DJT65563 DTO65563:DTP65563 EDK65563:EDL65563 ENG65563:ENH65563 EXC65563:EXD65563 FGY65563:FGZ65563 FQU65563:FQV65563 GAQ65563:GAR65563 GKM65563:GKN65563 GUI65563:GUJ65563 HEE65563:HEF65563 HOA65563:HOB65563 HXW65563:HXX65563 IHS65563:IHT65563 IRO65563:IRP65563 JBK65563:JBL65563 JLG65563:JLH65563 JVC65563:JVD65563 KEY65563:KEZ65563 KOU65563:KOV65563 KYQ65563:KYR65563 LIM65563:LIN65563 LSI65563:LSJ65563 MCE65563:MCF65563 MMA65563:MMB65563 MVW65563:MVX65563 NFS65563:NFT65563 NPO65563:NPP65563 NZK65563:NZL65563 OJG65563:OJH65563 OTC65563:OTD65563 PCY65563:PCZ65563 PMU65563:PMV65563 PWQ65563:PWR65563 QGM65563:QGN65563 QQI65563:QQJ65563 RAE65563:RAF65563 RKA65563:RKB65563 RTW65563:RTX65563 SDS65563:SDT65563 SNO65563:SNP65563 SXK65563:SXL65563 THG65563:THH65563 TRC65563:TRD65563 UAY65563:UAZ65563 UKU65563:UKV65563 UUQ65563:UUR65563 VEM65563:VEN65563 VOI65563:VOJ65563 VYE65563:VYF65563 WIA65563:WIB65563 WRW65563:WRX65563 XBS65563:XBT65563 FK131099:FL131099 PG131099:PH131099 ZC131099:ZD131099 AIY131099:AIZ131099 ASU131099:ASV131099 BCQ131099:BCR131099 BMM131099:BMN131099 BWI131099:BWJ131099 CGE131099:CGF131099 CQA131099:CQB131099 CZW131099:CZX131099 DJS131099:DJT131099 DTO131099:DTP131099 EDK131099:EDL131099 ENG131099:ENH131099 EXC131099:EXD131099 FGY131099:FGZ131099 FQU131099:FQV131099 GAQ131099:GAR131099 GKM131099:GKN131099 GUI131099:GUJ131099 HEE131099:HEF131099 HOA131099:HOB131099 HXW131099:HXX131099 IHS131099:IHT131099 IRO131099:IRP131099 JBK131099:JBL131099 JLG131099:JLH131099 JVC131099:JVD131099 KEY131099:KEZ131099 KOU131099:KOV131099 KYQ131099:KYR131099 LIM131099:LIN131099 LSI131099:LSJ131099 MCE131099:MCF131099 MMA131099:MMB131099 MVW131099:MVX131099 NFS131099:NFT131099 NPO131099:NPP131099 NZK131099:NZL131099 OJG131099:OJH131099 OTC131099:OTD131099 PCY131099:PCZ131099 PMU131099:PMV131099 PWQ131099:PWR131099 QGM131099:QGN131099 QQI131099:QQJ131099 RAE131099:RAF131099 RKA131099:RKB131099 RTW131099:RTX131099 SDS131099:SDT131099 SNO131099:SNP131099 SXK131099:SXL131099 THG131099:THH131099 TRC131099:TRD131099 UAY131099:UAZ131099 UKU131099:UKV131099 UUQ131099:UUR131099 VEM131099:VEN131099 VOI131099:VOJ131099 VYE131099:VYF131099 WIA131099:WIB131099 WRW131099:WRX131099 XBS131099:XBT131099 FK196635:FL196635 PG196635:PH196635 ZC196635:ZD196635 AIY196635:AIZ196635 ASU196635:ASV196635 BCQ196635:BCR196635 BMM196635:BMN196635 BWI196635:BWJ196635 CGE196635:CGF196635 CQA196635:CQB196635 CZW196635:CZX196635 DJS196635:DJT196635 DTO196635:DTP196635 EDK196635:EDL196635 ENG196635:ENH196635 EXC196635:EXD196635 FGY196635:FGZ196635 FQU196635:FQV196635 GAQ196635:GAR196635 GKM196635:GKN196635 GUI196635:GUJ196635 HEE196635:HEF196635 HOA196635:HOB196635 HXW196635:HXX196635 IHS196635:IHT196635 IRO196635:IRP196635 JBK196635:JBL196635 JLG196635:JLH196635 JVC196635:JVD196635 KEY196635:KEZ196635 KOU196635:KOV196635 KYQ196635:KYR196635 LIM196635:LIN196635 LSI196635:LSJ196635 MCE196635:MCF196635 MMA196635:MMB196635 MVW196635:MVX196635 NFS196635:NFT196635 NPO196635:NPP196635 NZK196635:NZL196635 OJG196635:OJH196635 OTC196635:OTD196635 PCY196635:PCZ196635 PMU196635:PMV196635 PWQ196635:PWR196635 QGM196635:QGN196635 QQI196635:QQJ196635 RAE196635:RAF196635 RKA196635:RKB196635 RTW196635:RTX196635 SDS196635:SDT196635 SNO196635:SNP196635 SXK196635:SXL196635 THG196635:THH196635 TRC196635:TRD196635 UAY196635:UAZ196635 UKU196635:UKV196635 UUQ196635:UUR196635 VEM196635:VEN196635 VOI196635:VOJ196635 VYE196635:VYF196635 WIA196635:WIB196635 WRW196635:WRX196635 XBS196635:XBT196635 FK262171:FL262171 PG262171:PH262171 ZC262171:ZD262171 AIY262171:AIZ262171 ASU262171:ASV262171 BCQ262171:BCR262171 BMM262171:BMN262171 BWI262171:BWJ262171 CGE262171:CGF262171 CQA262171:CQB262171 CZW262171:CZX262171 DJS262171:DJT262171 DTO262171:DTP262171 EDK262171:EDL262171 ENG262171:ENH262171 EXC262171:EXD262171 FGY262171:FGZ262171 FQU262171:FQV262171 GAQ262171:GAR262171 GKM262171:GKN262171 GUI262171:GUJ262171 HEE262171:HEF262171 HOA262171:HOB262171 HXW262171:HXX262171 IHS262171:IHT262171 IRO262171:IRP262171 JBK262171:JBL262171 JLG262171:JLH262171 JVC262171:JVD262171 KEY262171:KEZ262171 KOU262171:KOV262171 KYQ262171:KYR262171 LIM262171:LIN262171 LSI262171:LSJ262171 MCE262171:MCF262171 MMA262171:MMB262171 MVW262171:MVX262171 NFS262171:NFT262171 NPO262171:NPP262171 NZK262171:NZL262171 OJG262171:OJH262171 OTC262171:OTD262171 PCY262171:PCZ262171 PMU262171:PMV262171 PWQ262171:PWR262171 QGM262171:QGN262171 QQI262171:QQJ262171 RAE262171:RAF262171 RKA262171:RKB262171 RTW262171:RTX262171 SDS262171:SDT262171 SNO262171:SNP262171 SXK262171:SXL262171 THG262171:THH262171 TRC262171:TRD262171 UAY262171:UAZ262171 UKU262171:UKV262171 UUQ262171:UUR262171 VEM262171:VEN262171 VOI262171:VOJ262171 VYE262171:VYF262171 WIA262171:WIB262171 WRW262171:WRX262171 XBS262171:XBT262171 FK327707:FL327707 PG327707:PH327707 ZC327707:ZD327707 AIY327707:AIZ327707 ASU327707:ASV327707 BCQ327707:BCR327707 BMM327707:BMN327707 BWI327707:BWJ327707 CGE327707:CGF327707 CQA327707:CQB327707 CZW327707:CZX327707 DJS327707:DJT327707 DTO327707:DTP327707 EDK327707:EDL327707 ENG327707:ENH327707 EXC327707:EXD327707 FGY327707:FGZ327707 FQU327707:FQV327707 GAQ327707:GAR327707 GKM327707:GKN327707 GUI327707:GUJ327707 HEE327707:HEF327707 HOA327707:HOB327707 HXW327707:HXX327707 IHS327707:IHT327707 IRO327707:IRP327707 JBK327707:JBL327707 JLG327707:JLH327707 JVC327707:JVD327707 KEY327707:KEZ327707 KOU327707:KOV327707 KYQ327707:KYR327707 LIM327707:LIN327707 LSI327707:LSJ327707 MCE327707:MCF327707 MMA327707:MMB327707 MVW327707:MVX327707 NFS327707:NFT327707 NPO327707:NPP327707 NZK327707:NZL327707 OJG327707:OJH327707 OTC327707:OTD327707 PCY327707:PCZ327707 PMU327707:PMV327707 PWQ327707:PWR327707 QGM327707:QGN327707 QQI327707:QQJ327707 RAE327707:RAF327707 RKA327707:RKB327707 RTW327707:RTX327707 SDS327707:SDT327707 SNO327707:SNP327707 SXK327707:SXL327707 THG327707:THH327707 TRC327707:TRD327707 UAY327707:UAZ327707 UKU327707:UKV327707 UUQ327707:UUR327707 VEM327707:VEN327707 VOI327707:VOJ327707 VYE327707:VYF327707 WIA327707:WIB327707 WRW327707:WRX327707 XBS327707:XBT327707 FK393243:FL393243 PG393243:PH393243 ZC393243:ZD393243 AIY393243:AIZ393243 ASU393243:ASV393243 BCQ393243:BCR393243 BMM393243:BMN393243 BWI393243:BWJ393243 CGE393243:CGF393243 CQA393243:CQB393243 CZW393243:CZX393243 DJS393243:DJT393243 DTO393243:DTP393243 EDK393243:EDL393243 ENG393243:ENH393243 EXC393243:EXD393243 FGY393243:FGZ393243 FQU393243:FQV393243 GAQ393243:GAR393243 GKM393243:GKN393243 GUI393243:GUJ393243 HEE393243:HEF393243 HOA393243:HOB393243 HXW393243:HXX393243 IHS393243:IHT393243 IRO393243:IRP393243 JBK393243:JBL393243 JLG393243:JLH393243 JVC393243:JVD393243 KEY393243:KEZ393243 KOU393243:KOV393243 KYQ393243:KYR393243 LIM393243:LIN393243 LSI393243:LSJ393243 MCE393243:MCF393243 MMA393243:MMB393243 MVW393243:MVX393243 NFS393243:NFT393243 NPO393243:NPP393243 NZK393243:NZL393243 OJG393243:OJH393243 OTC393243:OTD393243 PCY393243:PCZ393243 PMU393243:PMV393243 PWQ393243:PWR393243 QGM393243:QGN393243 QQI393243:QQJ393243 RAE393243:RAF393243 RKA393243:RKB393243 RTW393243:RTX393243 SDS393243:SDT393243 SNO393243:SNP393243 SXK393243:SXL393243 THG393243:THH393243 TRC393243:TRD393243 UAY393243:UAZ393243 UKU393243:UKV393243 UUQ393243:UUR393243 VEM393243:VEN393243 VOI393243:VOJ393243 VYE393243:VYF393243 WIA393243:WIB393243 WRW393243:WRX393243 XBS393243:XBT393243 FK458779:FL458779 PG458779:PH458779 ZC458779:ZD458779 AIY458779:AIZ458779 ASU458779:ASV458779 BCQ458779:BCR458779 BMM458779:BMN458779 BWI458779:BWJ458779 CGE458779:CGF458779 CQA458779:CQB458779 CZW458779:CZX458779 DJS458779:DJT458779 DTO458779:DTP458779 EDK458779:EDL458779 ENG458779:ENH458779 EXC458779:EXD458779 FGY458779:FGZ458779 FQU458779:FQV458779 GAQ458779:GAR458779 GKM458779:GKN458779 GUI458779:GUJ458779 HEE458779:HEF458779 HOA458779:HOB458779 HXW458779:HXX458779 IHS458779:IHT458779 IRO458779:IRP458779 JBK458779:JBL458779 JLG458779:JLH458779 JVC458779:JVD458779 KEY458779:KEZ458779 KOU458779:KOV458779 KYQ458779:KYR458779 LIM458779:LIN458779 LSI458779:LSJ458779 MCE458779:MCF458779 MMA458779:MMB458779 MVW458779:MVX458779 NFS458779:NFT458779 NPO458779:NPP458779 NZK458779:NZL458779 OJG458779:OJH458779 OTC458779:OTD458779 PCY458779:PCZ458779 PMU458779:PMV458779 PWQ458779:PWR458779 QGM458779:QGN458779 QQI458779:QQJ458779 RAE458779:RAF458779 RKA458779:RKB458779 RTW458779:RTX458779 SDS458779:SDT458779 SNO458779:SNP458779 SXK458779:SXL458779 THG458779:THH458779 TRC458779:TRD458779 UAY458779:UAZ458779 UKU458779:UKV458779 UUQ458779:UUR458779 VEM458779:VEN458779 VOI458779:VOJ458779 VYE458779:VYF458779 WIA458779:WIB458779 WRW458779:WRX458779 XBS458779:XBT458779 FK524315:FL524315 PG524315:PH524315 ZC524315:ZD524315 AIY524315:AIZ524315 ASU524315:ASV524315 BCQ524315:BCR524315 BMM524315:BMN524315 BWI524315:BWJ524315 CGE524315:CGF524315 CQA524315:CQB524315 CZW524315:CZX524315 DJS524315:DJT524315 DTO524315:DTP524315 EDK524315:EDL524315 ENG524315:ENH524315 EXC524315:EXD524315 FGY524315:FGZ524315 FQU524315:FQV524315 GAQ524315:GAR524315 GKM524315:GKN524315 GUI524315:GUJ524315 HEE524315:HEF524315 HOA524315:HOB524315 HXW524315:HXX524315 IHS524315:IHT524315 IRO524315:IRP524315 JBK524315:JBL524315 JLG524315:JLH524315 JVC524315:JVD524315 KEY524315:KEZ524315 KOU524315:KOV524315 KYQ524315:KYR524315 LIM524315:LIN524315 LSI524315:LSJ524315 MCE524315:MCF524315 MMA524315:MMB524315 MVW524315:MVX524315 NFS524315:NFT524315 NPO524315:NPP524315 NZK524315:NZL524315 OJG524315:OJH524315 OTC524315:OTD524315 PCY524315:PCZ524315 PMU524315:PMV524315 PWQ524315:PWR524315 QGM524315:QGN524315 QQI524315:QQJ524315 RAE524315:RAF524315 RKA524315:RKB524315 RTW524315:RTX524315 SDS524315:SDT524315 SNO524315:SNP524315 SXK524315:SXL524315 THG524315:THH524315 TRC524315:TRD524315 UAY524315:UAZ524315 UKU524315:UKV524315 UUQ524315:UUR524315 VEM524315:VEN524315 VOI524315:VOJ524315 VYE524315:VYF524315 WIA524315:WIB524315 WRW524315:WRX524315 XBS524315:XBT524315 FK589851:FL589851 PG589851:PH589851 ZC589851:ZD589851 AIY589851:AIZ589851 ASU589851:ASV589851 BCQ589851:BCR589851 BMM589851:BMN589851 BWI589851:BWJ589851 CGE589851:CGF589851 CQA589851:CQB589851 CZW589851:CZX589851 DJS589851:DJT589851 DTO589851:DTP589851 EDK589851:EDL589851 ENG589851:ENH589851 EXC589851:EXD589851 FGY589851:FGZ589851 FQU589851:FQV589851 GAQ589851:GAR589851 GKM589851:GKN589851 GUI589851:GUJ589851 HEE589851:HEF589851 HOA589851:HOB589851 HXW589851:HXX589851 IHS589851:IHT589851 IRO589851:IRP589851 JBK589851:JBL589851 JLG589851:JLH589851 JVC589851:JVD589851 KEY589851:KEZ589851 KOU589851:KOV589851 KYQ589851:KYR589851 LIM589851:LIN589851 LSI589851:LSJ589851 MCE589851:MCF589851 MMA589851:MMB589851 MVW589851:MVX589851 NFS589851:NFT589851 NPO589851:NPP589851 NZK589851:NZL589851 OJG589851:OJH589851 OTC589851:OTD589851 PCY589851:PCZ589851 PMU589851:PMV589851 PWQ589851:PWR589851 QGM589851:QGN589851 QQI589851:QQJ589851 RAE589851:RAF589851 RKA589851:RKB589851 RTW589851:RTX589851 SDS589851:SDT589851 SNO589851:SNP589851 SXK589851:SXL589851 THG589851:THH589851 TRC589851:TRD589851 UAY589851:UAZ589851 UKU589851:UKV589851 UUQ589851:UUR589851 VEM589851:VEN589851 VOI589851:VOJ589851 VYE589851:VYF589851 WIA589851:WIB589851 WRW589851:WRX589851 XBS589851:XBT589851 FK655387:FL655387 PG655387:PH655387 ZC655387:ZD655387 AIY655387:AIZ655387 ASU655387:ASV655387 BCQ655387:BCR655387 BMM655387:BMN655387 BWI655387:BWJ655387 CGE655387:CGF655387 CQA655387:CQB655387 CZW655387:CZX655387 DJS655387:DJT655387 DTO655387:DTP655387 EDK655387:EDL655387 ENG655387:ENH655387 EXC655387:EXD655387 FGY655387:FGZ655387 FQU655387:FQV655387 GAQ655387:GAR655387 GKM655387:GKN655387 GUI655387:GUJ655387 HEE655387:HEF655387 HOA655387:HOB655387 HXW655387:HXX655387 IHS655387:IHT655387 IRO655387:IRP655387 JBK655387:JBL655387 JLG655387:JLH655387 JVC655387:JVD655387 KEY655387:KEZ655387 KOU655387:KOV655387 KYQ655387:KYR655387 LIM655387:LIN655387 LSI655387:LSJ655387 MCE655387:MCF655387 MMA655387:MMB655387 MVW655387:MVX655387 NFS655387:NFT655387 NPO655387:NPP655387 NZK655387:NZL655387 OJG655387:OJH655387 OTC655387:OTD655387 PCY655387:PCZ655387 PMU655387:PMV655387 PWQ655387:PWR655387 QGM655387:QGN655387 QQI655387:QQJ655387 RAE655387:RAF655387 RKA655387:RKB655387 RTW655387:RTX655387 SDS655387:SDT655387 SNO655387:SNP655387 SXK655387:SXL655387 THG655387:THH655387 TRC655387:TRD655387 UAY655387:UAZ655387 UKU655387:UKV655387 UUQ655387:UUR655387 VEM655387:VEN655387 VOI655387:VOJ655387 VYE655387:VYF655387 WIA655387:WIB655387 WRW655387:WRX655387 XBS655387:XBT655387 FK720923:FL720923 PG720923:PH720923 ZC720923:ZD720923 AIY720923:AIZ720923 ASU720923:ASV720923 BCQ720923:BCR720923 BMM720923:BMN720923 BWI720923:BWJ720923 CGE720923:CGF720923 CQA720923:CQB720923 CZW720923:CZX720923 DJS720923:DJT720923 DTO720923:DTP720923 EDK720923:EDL720923 ENG720923:ENH720923 EXC720923:EXD720923 FGY720923:FGZ720923 FQU720923:FQV720923 GAQ720923:GAR720923 GKM720923:GKN720923 GUI720923:GUJ720923 HEE720923:HEF720923 HOA720923:HOB720923 HXW720923:HXX720923 IHS720923:IHT720923 IRO720923:IRP720923 JBK720923:JBL720923 JLG720923:JLH720923 JVC720923:JVD720923 KEY720923:KEZ720923 KOU720923:KOV720923 KYQ720923:KYR720923 LIM720923:LIN720923 LSI720923:LSJ720923 MCE720923:MCF720923 MMA720923:MMB720923 MVW720923:MVX720923 NFS720923:NFT720923 NPO720923:NPP720923 NZK720923:NZL720923 OJG720923:OJH720923 OTC720923:OTD720923 PCY720923:PCZ720923 PMU720923:PMV720923 PWQ720923:PWR720923 QGM720923:QGN720923 QQI720923:QQJ720923 RAE720923:RAF720923 RKA720923:RKB720923 RTW720923:RTX720923 SDS720923:SDT720923 SNO720923:SNP720923 SXK720923:SXL720923 THG720923:THH720923 TRC720923:TRD720923 UAY720923:UAZ720923 UKU720923:UKV720923 UUQ720923:UUR720923 VEM720923:VEN720923 VOI720923:VOJ720923 VYE720923:VYF720923 WIA720923:WIB720923 WRW720923:WRX720923 XBS720923:XBT720923 FK786459:FL786459 PG786459:PH786459 ZC786459:ZD786459 AIY786459:AIZ786459 ASU786459:ASV786459 BCQ786459:BCR786459 BMM786459:BMN786459 BWI786459:BWJ786459 CGE786459:CGF786459 CQA786459:CQB786459 CZW786459:CZX786459 DJS786459:DJT786459 DTO786459:DTP786459 EDK786459:EDL786459 ENG786459:ENH786459 EXC786459:EXD786459 FGY786459:FGZ786459 FQU786459:FQV786459 GAQ786459:GAR786459 GKM786459:GKN786459 GUI786459:GUJ786459 HEE786459:HEF786459 HOA786459:HOB786459 HXW786459:HXX786459 IHS786459:IHT786459 IRO786459:IRP786459 JBK786459:JBL786459 JLG786459:JLH786459 JVC786459:JVD786459 KEY786459:KEZ786459 KOU786459:KOV786459 KYQ786459:KYR786459 LIM786459:LIN786459 LSI786459:LSJ786459 MCE786459:MCF786459 MMA786459:MMB786459 MVW786459:MVX786459 NFS786459:NFT786459 NPO786459:NPP786459 NZK786459:NZL786459 OJG786459:OJH786459 OTC786459:OTD786459 PCY786459:PCZ786459 PMU786459:PMV786459 PWQ786459:PWR786459 QGM786459:QGN786459 QQI786459:QQJ786459 RAE786459:RAF786459 RKA786459:RKB786459 RTW786459:RTX786459 SDS786459:SDT786459 SNO786459:SNP786459 SXK786459:SXL786459 THG786459:THH786459 TRC786459:TRD786459 UAY786459:UAZ786459 UKU786459:UKV786459 UUQ786459:UUR786459 VEM786459:VEN786459 VOI786459:VOJ786459 VYE786459:VYF786459 WIA786459:WIB786459 WRW786459:WRX786459 XBS786459:XBT786459 FK851995:FL851995 PG851995:PH851995 ZC851995:ZD851995 AIY851995:AIZ851995 ASU851995:ASV851995 BCQ851995:BCR851995 BMM851995:BMN851995 BWI851995:BWJ851995 CGE851995:CGF851995 CQA851995:CQB851995 CZW851995:CZX851995 DJS851995:DJT851995 DTO851995:DTP851995 EDK851995:EDL851995 ENG851995:ENH851995 EXC851995:EXD851995 FGY851995:FGZ851995 FQU851995:FQV851995 GAQ851995:GAR851995 GKM851995:GKN851995 GUI851995:GUJ851995 HEE851995:HEF851995 HOA851995:HOB851995 HXW851995:HXX851995 IHS851995:IHT851995 IRO851995:IRP851995 JBK851995:JBL851995 JLG851995:JLH851995 JVC851995:JVD851995 KEY851995:KEZ851995 KOU851995:KOV851995 KYQ851995:KYR851995 LIM851995:LIN851995 LSI851995:LSJ851995 MCE851995:MCF851995 MMA851995:MMB851995 MVW851995:MVX851995 NFS851995:NFT851995 NPO851995:NPP851995 NZK851995:NZL851995 OJG851995:OJH851995 OTC851995:OTD851995 PCY851995:PCZ851995 PMU851995:PMV851995 PWQ851995:PWR851995 QGM851995:QGN851995 QQI851995:QQJ851995 RAE851995:RAF851995 RKA851995:RKB851995 RTW851995:RTX851995 SDS851995:SDT851995 SNO851995:SNP851995 SXK851995:SXL851995 THG851995:THH851995 TRC851995:TRD851995 UAY851995:UAZ851995 UKU851995:UKV851995 UUQ851995:UUR851995 VEM851995:VEN851995 VOI851995:VOJ851995 VYE851995:VYF851995 WIA851995:WIB851995 WRW851995:WRX851995 XBS851995:XBT851995 FK917531:FL917531 PG917531:PH917531 ZC917531:ZD917531 AIY917531:AIZ917531 ASU917531:ASV917531 BCQ917531:BCR917531 BMM917531:BMN917531 BWI917531:BWJ917531 CGE917531:CGF917531 CQA917531:CQB917531 CZW917531:CZX917531 DJS917531:DJT917531 DTO917531:DTP917531 EDK917531:EDL917531 ENG917531:ENH917531 EXC917531:EXD917531 FGY917531:FGZ917531 FQU917531:FQV917531 GAQ917531:GAR917531 GKM917531:GKN917531 GUI917531:GUJ917531 HEE917531:HEF917531 HOA917531:HOB917531 HXW917531:HXX917531 IHS917531:IHT917531 IRO917531:IRP917531 JBK917531:JBL917531 JLG917531:JLH917531 JVC917531:JVD917531 KEY917531:KEZ917531 KOU917531:KOV917531 KYQ917531:KYR917531 LIM917531:LIN917531 LSI917531:LSJ917531 MCE917531:MCF917531 MMA917531:MMB917531 MVW917531:MVX917531 NFS917531:NFT917531 NPO917531:NPP917531 NZK917531:NZL917531 OJG917531:OJH917531 OTC917531:OTD917531 PCY917531:PCZ917531 PMU917531:PMV917531 PWQ917531:PWR917531 QGM917531:QGN917531 QQI917531:QQJ917531 RAE917531:RAF917531 RKA917531:RKB917531 RTW917531:RTX917531 SDS917531:SDT917531 SNO917531:SNP917531 SXK917531:SXL917531 THG917531:THH917531 TRC917531:TRD917531 UAY917531:UAZ917531 UKU917531:UKV917531 UUQ917531:UUR917531 VEM917531:VEN917531 VOI917531:VOJ917531 VYE917531:VYF917531 WIA917531:WIB917531 WRW917531:WRX917531 XBS917531:XBT917531 FK983067:FL983067 PG983067:PH983067 ZC983067:ZD983067 AIY983067:AIZ983067 ASU983067:ASV983067 BCQ983067:BCR983067 BMM983067:BMN983067 BWI983067:BWJ983067 CGE983067:CGF983067 CQA983067:CQB983067 CZW983067:CZX983067 DJS983067:DJT983067 DTO983067:DTP983067 EDK983067:EDL983067 ENG983067:ENH983067 EXC983067:EXD983067 FGY983067:FGZ983067 FQU983067:FQV983067 GAQ983067:GAR983067 GKM983067:GKN983067 GUI983067:GUJ983067 HEE983067:HEF983067 HOA983067:HOB983067 HXW983067:HXX983067 IHS983067:IHT983067 IRO983067:IRP983067 JBK983067:JBL983067 JLG983067:JLH983067 JVC983067:JVD983067 KEY983067:KEZ983067 KOU983067:KOV983067 KYQ983067:KYR983067 LIM983067:LIN983067 LSI983067:LSJ983067 MCE983067:MCF983067 MMA983067:MMB983067 MVW983067:MVX983067 NFS983067:NFT983067 NPO983067:NPP983067 NZK983067:NZL983067 OJG983067:OJH983067 OTC983067:OTD983067 PCY983067:PCZ983067 PMU983067:PMV983067 PWQ983067:PWR983067 QGM983067:QGN983067 QQI983067:QQJ983067 RAE983067:RAF983067 RKA983067:RKB983067 RTW983067:RTX983067 SDS983067:SDT983067 SNO983067:SNP983067 SXK983067:SXL983067 THG983067:THH983067 TRC983067:TRD983067 UAY983067:UAZ983067 UKU983067:UKV983067 UUQ983067:UUR983067 VEM983067:VEN983067 VOI983067:VOJ983067 VYE983067:VYF983067 WIA983067:WIB983067 WRW983067:WRX983067 XBS983067:XBT983067" xr:uid="{BB960E63-8814-4D81-9BA7-687BEA5BCC2A}">
      <formula1>0</formula1>
      <formula2>999</formula2>
    </dataValidation>
  </dataValidations>
  <printOptions horizontalCentered="1"/>
  <pageMargins left="0.31496062992125984" right="0.24" top="0.35433070866141736" bottom="0.35433070866141736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3497-3373-4B53-8940-82238248A169}">
  <sheetPr>
    <tabColor theme="0" tint="-0.249977111117893"/>
  </sheetPr>
  <dimension ref="A1:P45"/>
  <sheetViews>
    <sheetView workbookViewId="0">
      <selection activeCell="J28" sqref="J28"/>
    </sheetView>
  </sheetViews>
  <sheetFormatPr defaultRowHeight="13"/>
  <cols>
    <col min="2" max="2" width="14.26953125" customWidth="1"/>
    <col min="3" max="3" width="10.36328125" customWidth="1"/>
    <col min="4" max="4" width="15.453125" customWidth="1"/>
    <col min="5" max="5" width="19.26953125" style="46" customWidth="1"/>
    <col min="6" max="6" width="4" customWidth="1"/>
    <col min="7" max="7" width="12.90625" customWidth="1"/>
    <col min="8" max="8" width="3.90625" customWidth="1"/>
    <col min="9" max="9" width="14" customWidth="1"/>
    <col min="15" max="16" width="13.6328125" style="46" customWidth="1"/>
  </cols>
  <sheetData>
    <row r="1" spans="1:5" ht="23.5">
      <c r="A1" s="59" t="s">
        <v>144</v>
      </c>
    </row>
    <row r="4" spans="1:5" ht="27" customHeight="1">
      <c r="A4" s="61" t="s">
        <v>115</v>
      </c>
      <c r="B4" s="62" t="s">
        <v>116</v>
      </c>
      <c r="C4" s="62" t="s">
        <v>117</v>
      </c>
      <c r="D4" s="62" t="s">
        <v>118</v>
      </c>
      <c r="E4" s="63" t="s">
        <v>121</v>
      </c>
    </row>
    <row r="5" spans="1:5">
      <c r="A5" s="61">
        <v>1</v>
      </c>
      <c r="B5" s="61">
        <f>一括有期事業総括表.算定基礎賃金等の報告!C113</f>
        <v>0</v>
      </c>
      <c r="C5" s="47">
        <f>一括有期事業総括表.算定基礎賃金等の報告!V114</f>
        <v>0</v>
      </c>
      <c r="D5" s="61">
        <f>一括有期事業総括表.算定基礎賃金等の報告!AE113</f>
        <v>0</v>
      </c>
      <c r="E5" s="47">
        <f>IF(B5=0,0,IF(D5=12,C5*365,ROUNDUP(C5*365/12,0)*D5))</f>
        <v>0</v>
      </c>
    </row>
    <row r="6" spans="1:5">
      <c r="A6" s="61">
        <v>2</v>
      </c>
      <c r="B6" s="61">
        <f>一括有期事業総括表.算定基礎賃金等の報告!C116</f>
        <v>0</v>
      </c>
      <c r="C6" s="47">
        <f>一括有期事業総括表.算定基礎賃金等の報告!V117</f>
        <v>0</v>
      </c>
      <c r="D6" s="61">
        <f>一括有期事業総括表.算定基礎賃金等の報告!AE116</f>
        <v>0</v>
      </c>
      <c r="E6" s="47">
        <f t="shared" ref="E6:E16" si="0">IF(ISBLANK(B6),0,IF(D6=12,C6*365,ROUNDUP(C6*365/12,0)*D6))</f>
        <v>0</v>
      </c>
    </row>
    <row r="7" spans="1:5">
      <c r="A7" s="61">
        <v>3</v>
      </c>
      <c r="B7" s="61">
        <f>一括有期事業総括表.算定基礎賃金等の報告!C119</f>
        <v>0</v>
      </c>
      <c r="C7" s="47">
        <f>一括有期事業総括表.算定基礎賃金等の報告!V120</f>
        <v>0</v>
      </c>
      <c r="D7" s="61">
        <f>一括有期事業総括表.算定基礎賃金等の報告!AE119</f>
        <v>0</v>
      </c>
      <c r="E7" s="47">
        <f t="shared" si="0"/>
        <v>0</v>
      </c>
    </row>
    <row r="8" spans="1:5">
      <c r="A8" s="61">
        <v>4</v>
      </c>
      <c r="B8" s="61">
        <f>一括有期事業総括表.算定基礎賃金等の報告!C122</f>
        <v>0</v>
      </c>
      <c r="C8" s="47">
        <f>一括有期事業総括表.算定基礎賃金等の報告!V123</f>
        <v>0</v>
      </c>
      <c r="D8" s="61">
        <f>一括有期事業総括表.算定基礎賃金等の報告!AE122</f>
        <v>0</v>
      </c>
      <c r="E8" s="47">
        <f t="shared" si="0"/>
        <v>0</v>
      </c>
    </row>
    <row r="9" spans="1:5">
      <c r="A9" s="61">
        <v>5</v>
      </c>
      <c r="B9" s="61">
        <f>一括有期事業総括表.算定基礎賃金等の報告!BC113</f>
        <v>0</v>
      </c>
      <c r="C9" s="47">
        <f>一括有期事業総括表.算定基礎賃金等の報告!CD114</f>
        <v>0</v>
      </c>
      <c r="D9" s="61">
        <f>一括有期事業総括表.算定基礎賃金等の報告!CP113</f>
        <v>0</v>
      </c>
      <c r="E9" s="47">
        <f t="shared" si="0"/>
        <v>0</v>
      </c>
    </row>
    <row r="10" spans="1:5">
      <c r="A10" s="61">
        <v>6</v>
      </c>
      <c r="B10" s="61">
        <f>一括有期事業総括表.算定基礎賃金等の報告!BC116</f>
        <v>0</v>
      </c>
      <c r="C10" s="47">
        <f>一括有期事業総括表.算定基礎賃金等の報告!CD117</f>
        <v>0</v>
      </c>
      <c r="D10" s="61">
        <f>一括有期事業総括表.算定基礎賃金等の報告!CP116</f>
        <v>0</v>
      </c>
      <c r="E10" s="47">
        <f t="shared" si="0"/>
        <v>0</v>
      </c>
    </row>
    <row r="11" spans="1:5">
      <c r="A11" s="61">
        <v>7</v>
      </c>
      <c r="B11" s="61">
        <f>一括有期事業総括表.算定基礎賃金等の報告!BC119</f>
        <v>0</v>
      </c>
      <c r="C11" s="47">
        <f>一括有期事業総括表.算定基礎賃金等の報告!CD120</f>
        <v>0</v>
      </c>
      <c r="D11" s="61">
        <f>一括有期事業総括表.算定基礎賃金等の報告!CP119</f>
        <v>0</v>
      </c>
      <c r="E11" s="47">
        <f t="shared" si="0"/>
        <v>0</v>
      </c>
    </row>
    <row r="12" spans="1:5">
      <c r="A12" s="61">
        <v>8</v>
      </c>
      <c r="B12" s="61">
        <f>一括有期事業総括表.算定基礎賃金等の報告!BC122</f>
        <v>0</v>
      </c>
      <c r="C12" s="47">
        <f>一括有期事業総括表.算定基礎賃金等の報告!CD123</f>
        <v>0</v>
      </c>
      <c r="D12" s="61">
        <f>一括有期事業総括表.算定基礎賃金等の報告!CP122</f>
        <v>0</v>
      </c>
      <c r="E12" s="47">
        <f t="shared" si="0"/>
        <v>0</v>
      </c>
    </row>
    <row r="13" spans="1:5">
      <c r="A13" s="61">
        <v>9</v>
      </c>
      <c r="B13" s="61">
        <f>一括有期事業総括表.算定基礎賃金等の報告!DU113</f>
        <v>0</v>
      </c>
      <c r="C13" s="47">
        <f>一括有期事業総括表.算定基礎賃金等の報告!EU114</f>
        <v>0</v>
      </c>
      <c r="D13" s="61">
        <f>一括有期事業総括表.算定基礎賃金等の報告!FF113</f>
        <v>0</v>
      </c>
      <c r="E13" s="47">
        <f t="shared" si="0"/>
        <v>0</v>
      </c>
    </row>
    <row r="14" spans="1:5">
      <c r="A14" s="61">
        <v>10</v>
      </c>
      <c r="B14" s="61">
        <f>一括有期事業総括表.算定基礎賃金等の報告!DU116</f>
        <v>0</v>
      </c>
      <c r="C14" s="47">
        <f>一括有期事業総括表.算定基礎賃金等の報告!EU117</f>
        <v>0</v>
      </c>
      <c r="D14" s="61">
        <f>一括有期事業総括表.算定基礎賃金等の報告!FF116</f>
        <v>0</v>
      </c>
      <c r="E14" s="47">
        <f t="shared" si="0"/>
        <v>0</v>
      </c>
    </row>
    <row r="15" spans="1:5">
      <c r="A15" s="61">
        <v>11</v>
      </c>
      <c r="B15" s="61">
        <f>一括有期事業総括表.算定基礎賃金等の報告!DU119</f>
        <v>0</v>
      </c>
      <c r="C15" s="47">
        <f>一括有期事業総括表.算定基礎賃金等の報告!EU120</f>
        <v>0</v>
      </c>
      <c r="D15" s="61">
        <f>一括有期事業総括表.算定基礎賃金等の報告!FF119</f>
        <v>0</v>
      </c>
      <c r="E15" s="47">
        <f t="shared" si="0"/>
        <v>0</v>
      </c>
    </row>
    <row r="16" spans="1:5">
      <c r="A16" s="61">
        <v>12</v>
      </c>
      <c r="B16" s="61">
        <f>一括有期事業総括表.算定基礎賃金等の報告!DU122</f>
        <v>0</v>
      </c>
      <c r="C16" s="47">
        <f>一括有期事業総括表.算定基礎賃金等の報告!EU123</f>
        <v>0</v>
      </c>
      <c r="D16" s="61">
        <f>一括有期事業総括表.算定基礎賃金等の報告!FF122</f>
        <v>0</v>
      </c>
      <c r="E16" s="47">
        <f t="shared" si="0"/>
        <v>0</v>
      </c>
    </row>
    <row r="17" spans="1:9" ht="13.5" thickBot="1">
      <c r="A17" s="64"/>
      <c r="B17" s="65"/>
      <c r="C17" s="65"/>
      <c r="D17" s="66" t="s">
        <v>145</v>
      </c>
      <c r="E17" s="67">
        <f>SUM(E5:E16)</f>
        <v>0</v>
      </c>
    </row>
    <row r="20" spans="1:9" ht="13.5" thickBot="1">
      <c r="A20" s="50"/>
      <c r="B20" s="50"/>
      <c r="C20" s="50"/>
      <c r="D20" s="50"/>
      <c r="E20" s="51" t="s">
        <v>126</v>
      </c>
      <c r="F20" s="50"/>
      <c r="G20" s="50" t="s">
        <v>127</v>
      </c>
      <c r="H20" s="50"/>
      <c r="I20" s="50" t="s">
        <v>124</v>
      </c>
    </row>
    <row r="21" spans="1:9" ht="28.5" customHeight="1" thickBot="1">
      <c r="A21" s="52" t="s">
        <v>125</v>
      </c>
      <c r="B21" s="50"/>
      <c r="C21" s="50"/>
      <c r="D21" s="50"/>
      <c r="E21" s="53">
        <f>ROUNDDOWN(E17/1000,0)</f>
        <v>0</v>
      </c>
      <c r="F21" s="50" t="s">
        <v>122</v>
      </c>
      <c r="G21" s="60"/>
      <c r="H21" s="50" t="s">
        <v>123</v>
      </c>
      <c r="I21" s="53">
        <f>E21*G21</f>
        <v>0</v>
      </c>
    </row>
    <row r="25" spans="1:9" ht="23.5">
      <c r="A25" s="58" t="s">
        <v>143</v>
      </c>
    </row>
    <row r="28" spans="1:9" ht="27" customHeight="1">
      <c r="A28" s="61" t="s">
        <v>115</v>
      </c>
      <c r="B28" s="62" t="s">
        <v>116</v>
      </c>
      <c r="C28" s="62" t="s">
        <v>131</v>
      </c>
      <c r="D28" s="62" t="s">
        <v>130</v>
      </c>
      <c r="E28" s="63" t="s">
        <v>121</v>
      </c>
    </row>
    <row r="29" spans="1:9">
      <c r="A29" s="61">
        <v>1</v>
      </c>
      <c r="B29" s="61">
        <f>一括有期事業総括表.算定基礎賃金等の報告!C113</f>
        <v>0</v>
      </c>
      <c r="C29" s="47">
        <f>一括有期事業総括表.算定基礎賃金等の報告!AN113*100</f>
        <v>0</v>
      </c>
      <c r="D29" s="61">
        <f>一括有期事業総括表.算定基礎賃金等の報告!AI113</f>
        <v>0</v>
      </c>
      <c r="E29" s="47">
        <f>IF(B29=0,0,IF(D29=12,C29*365,ROUNDUP(C29*365/12,0)*D29))</f>
        <v>0</v>
      </c>
    </row>
    <row r="30" spans="1:9">
      <c r="A30" s="61">
        <v>2</v>
      </c>
      <c r="B30" s="61">
        <f>一括有期事業総括表.算定基礎賃金等の報告!C116</f>
        <v>0</v>
      </c>
      <c r="C30" s="47">
        <f>一括有期事業総括表.算定基礎賃金等の報告!AN116*100</f>
        <v>0</v>
      </c>
      <c r="D30" s="61">
        <f>一括有期事業総括表.算定基礎賃金等の報告!AI116</f>
        <v>0</v>
      </c>
      <c r="E30" s="47">
        <f t="shared" ref="E30:E40" si="1">IF(ISBLANK(B30),0,IF(D30=12,C30*365,ROUNDUP(C30*365/12,0)*D30))</f>
        <v>0</v>
      </c>
    </row>
    <row r="31" spans="1:9">
      <c r="A31" s="61">
        <v>3</v>
      </c>
      <c r="B31" s="61">
        <f>一括有期事業総括表.算定基礎賃金等の報告!C119</f>
        <v>0</v>
      </c>
      <c r="C31" s="47">
        <f>一括有期事業総括表.算定基礎賃金等の報告!AN119*100</f>
        <v>0</v>
      </c>
      <c r="D31" s="61">
        <f>一括有期事業総括表.算定基礎賃金等の報告!AI119</f>
        <v>0</v>
      </c>
      <c r="E31" s="47">
        <f t="shared" si="1"/>
        <v>0</v>
      </c>
    </row>
    <row r="32" spans="1:9">
      <c r="A32" s="61">
        <v>4</v>
      </c>
      <c r="B32" s="61">
        <f>一括有期事業総括表.算定基礎賃金等の報告!C122</f>
        <v>0</v>
      </c>
      <c r="C32" s="47">
        <f>一括有期事業総括表.算定基礎賃金等の報告!AN122*100</f>
        <v>0</v>
      </c>
      <c r="D32" s="61">
        <f>一括有期事業総括表.算定基礎賃金等の報告!AI122</f>
        <v>0</v>
      </c>
      <c r="E32" s="47">
        <f t="shared" si="1"/>
        <v>0</v>
      </c>
    </row>
    <row r="33" spans="1:9">
      <c r="A33" s="61">
        <v>5</v>
      </c>
      <c r="B33" s="61">
        <f>一括有期事業総括表.算定基礎賃金等の報告!BC113</f>
        <v>0</v>
      </c>
      <c r="C33" s="47">
        <f>一括有期事業総括表.算定基礎賃金等の報告!CZ113*100</f>
        <v>0</v>
      </c>
      <c r="D33" s="61">
        <f>一括有期事業総括表.算定基礎賃金等の報告!CU113</f>
        <v>0</v>
      </c>
      <c r="E33" s="47">
        <f t="shared" si="1"/>
        <v>0</v>
      </c>
    </row>
    <row r="34" spans="1:9">
      <c r="A34" s="61">
        <v>6</v>
      </c>
      <c r="B34" s="61">
        <f>一括有期事業総括表.算定基礎賃金等の報告!BC116</f>
        <v>0</v>
      </c>
      <c r="C34" s="47">
        <f>一括有期事業総括表.算定基礎賃金等の報告!CZ116*100</f>
        <v>0</v>
      </c>
      <c r="D34" s="61">
        <f>一括有期事業総括表.算定基礎賃金等の報告!CU116</f>
        <v>0</v>
      </c>
      <c r="E34" s="47">
        <f t="shared" si="1"/>
        <v>0</v>
      </c>
    </row>
    <row r="35" spans="1:9">
      <c r="A35" s="61">
        <v>7</v>
      </c>
      <c r="B35" s="61">
        <f>一括有期事業総括表.算定基礎賃金等の報告!BC119</f>
        <v>0</v>
      </c>
      <c r="C35" s="47">
        <f>一括有期事業総括表.算定基礎賃金等の報告!CZ119*100</f>
        <v>0</v>
      </c>
      <c r="D35" s="61">
        <f>一括有期事業総括表.算定基礎賃金等の報告!CU119</f>
        <v>0</v>
      </c>
      <c r="E35" s="47">
        <f t="shared" si="1"/>
        <v>0</v>
      </c>
    </row>
    <row r="36" spans="1:9">
      <c r="A36" s="61">
        <v>8</v>
      </c>
      <c r="B36" s="61">
        <f>一括有期事業総括表.算定基礎賃金等の報告!BC122</f>
        <v>0</v>
      </c>
      <c r="C36" s="47">
        <f>一括有期事業総括表.算定基礎賃金等の報告!CZ122*100</f>
        <v>0</v>
      </c>
      <c r="D36" s="61">
        <f>一括有期事業総括表.算定基礎賃金等の報告!CU122</f>
        <v>0</v>
      </c>
      <c r="E36" s="47">
        <f t="shared" si="1"/>
        <v>0</v>
      </c>
    </row>
    <row r="37" spans="1:9">
      <c r="A37" s="61">
        <v>9</v>
      </c>
      <c r="B37" s="61">
        <f>一括有期事業総括表.算定基礎賃金等の報告!DU113</f>
        <v>0</v>
      </c>
      <c r="C37" s="47">
        <f>一括有期事業総括表.算定基礎賃金等の報告!FL113*100</f>
        <v>0</v>
      </c>
      <c r="D37" s="61">
        <f>一括有期事業総括表.算定基礎賃金等の報告!FI113</f>
        <v>0</v>
      </c>
      <c r="E37" s="47">
        <f t="shared" si="1"/>
        <v>0</v>
      </c>
    </row>
    <row r="38" spans="1:9">
      <c r="A38" s="61">
        <v>10</v>
      </c>
      <c r="B38" s="61">
        <f>一括有期事業総括表.算定基礎賃金等の報告!DU116</f>
        <v>0</v>
      </c>
      <c r="C38" s="47">
        <f>一括有期事業総括表.算定基礎賃金等の報告!FL116*100</f>
        <v>0</v>
      </c>
      <c r="D38" s="61">
        <f>一括有期事業総括表.算定基礎賃金等の報告!FI116</f>
        <v>0</v>
      </c>
      <c r="E38" s="47">
        <f t="shared" si="1"/>
        <v>0</v>
      </c>
    </row>
    <row r="39" spans="1:9">
      <c r="A39" s="61">
        <v>11</v>
      </c>
      <c r="B39" s="61">
        <f>一括有期事業総括表.算定基礎賃金等の報告!DU119</f>
        <v>0</v>
      </c>
      <c r="C39" s="47">
        <f>一括有期事業総括表.算定基礎賃金等の報告!FL119*100</f>
        <v>0</v>
      </c>
      <c r="D39" s="61">
        <f>一括有期事業総括表.算定基礎賃金等の報告!FI119</f>
        <v>0</v>
      </c>
      <c r="E39" s="47">
        <f t="shared" si="1"/>
        <v>0</v>
      </c>
    </row>
    <row r="40" spans="1:9">
      <c r="A40" s="61">
        <v>12</v>
      </c>
      <c r="B40" s="61">
        <f>一括有期事業総括表.算定基礎賃金等の報告!DU122</f>
        <v>0</v>
      </c>
      <c r="C40" s="47">
        <f>一括有期事業総括表.算定基礎賃金等の報告!FL122*100</f>
        <v>0</v>
      </c>
      <c r="D40" s="61">
        <f>一括有期事業総括表.算定基礎賃金等の報告!FI122</f>
        <v>0</v>
      </c>
      <c r="E40" s="47">
        <f t="shared" si="1"/>
        <v>0</v>
      </c>
    </row>
    <row r="41" spans="1:9" ht="13.5" thickBot="1">
      <c r="A41" s="68"/>
      <c r="B41" s="69"/>
      <c r="C41" s="69"/>
      <c r="D41" s="70" t="s">
        <v>145</v>
      </c>
      <c r="E41" s="71">
        <f>SUM(E29:E40)</f>
        <v>0</v>
      </c>
    </row>
    <row r="44" spans="1:9" ht="13.5" thickBot="1">
      <c r="A44" s="54"/>
      <c r="B44" s="54"/>
      <c r="C44" s="54"/>
      <c r="D44" s="54"/>
      <c r="E44" s="55" t="s">
        <v>126</v>
      </c>
      <c r="F44" s="54"/>
      <c r="G44" s="54" t="s">
        <v>127</v>
      </c>
      <c r="H44" s="54"/>
      <c r="I44" s="54" t="s">
        <v>129</v>
      </c>
    </row>
    <row r="45" spans="1:9" ht="28.5" customHeight="1" thickBot="1">
      <c r="A45" s="56" t="s">
        <v>128</v>
      </c>
      <c r="B45" s="54"/>
      <c r="C45" s="54"/>
      <c r="D45" s="54"/>
      <c r="E45" s="57">
        <f>ROUNDDOWN(E41/1000,0)</f>
        <v>0</v>
      </c>
      <c r="F45" s="54" t="s">
        <v>122</v>
      </c>
      <c r="G45" s="60"/>
      <c r="H45" s="54" t="s">
        <v>123</v>
      </c>
      <c r="I45" s="57">
        <f>E45*G45</f>
        <v>0</v>
      </c>
    </row>
  </sheetData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49653-119A-4F8B-8030-BA0E50E1FD4F}">
  <sheetPr>
    <tabColor theme="6" tint="0.79998168889431442"/>
  </sheetPr>
  <dimension ref="A1:B17"/>
  <sheetViews>
    <sheetView workbookViewId="0">
      <selection activeCell="J20" sqref="J20"/>
    </sheetView>
  </sheetViews>
  <sheetFormatPr defaultRowHeight="21" customHeight="1"/>
  <cols>
    <col min="1" max="2" width="22" customWidth="1"/>
  </cols>
  <sheetData>
    <row r="1" spans="1:2" ht="21" customHeight="1">
      <c r="A1" s="49" t="s">
        <v>119</v>
      </c>
      <c r="B1" s="49" t="s">
        <v>120</v>
      </c>
    </row>
    <row r="2" spans="1:2" ht="21" customHeight="1">
      <c r="A2" s="48">
        <v>3500</v>
      </c>
      <c r="B2" s="48">
        <v>106459</v>
      </c>
    </row>
    <row r="3" spans="1:2" ht="21" customHeight="1">
      <c r="A3" s="48">
        <v>4000</v>
      </c>
      <c r="B3" s="48">
        <v>121667</v>
      </c>
    </row>
    <row r="4" spans="1:2" ht="21" customHeight="1">
      <c r="A4" s="48">
        <v>5000</v>
      </c>
      <c r="B4" s="48">
        <v>152084</v>
      </c>
    </row>
    <row r="5" spans="1:2" ht="21" customHeight="1">
      <c r="A5" s="48">
        <v>6000</v>
      </c>
      <c r="B5" s="48">
        <v>182500</v>
      </c>
    </row>
    <row r="6" spans="1:2" ht="21" customHeight="1">
      <c r="A6" s="48">
        <v>7000</v>
      </c>
      <c r="B6" s="48">
        <v>212917</v>
      </c>
    </row>
    <row r="7" spans="1:2" ht="21" customHeight="1">
      <c r="A7" s="48">
        <v>8000</v>
      </c>
      <c r="B7" s="48">
        <v>243334</v>
      </c>
    </row>
    <row r="8" spans="1:2" ht="21" customHeight="1">
      <c r="A8" s="48">
        <v>9000</v>
      </c>
      <c r="B8" s="48">
        <v>273750</v>
      </c>
    </row>
    <row r="9" spans="1:2" ht="21" customHeight="1">
      <c r="A9" s="48">
        <v>10000</v>
      </c>
      <c r="B9" s="48">
        <v>304167</v>
      </c>
    </row>
    <row r="10" spans="1:2" ht="21" customHeight="1">
      <c r="A10" s="48">
        <v>12000</v>
      </c>
      <c r="B10" s="48">
        <v>365000</v>
      </c>
    </row>
    <row r="11" spans="1:2" ht="21" customHeight="1">
      <c r="A11" s="48">
        <v>14000</v>
      </c>
      <c r="B11" s="48">
        <v>425834</v>
      </c>
    </row>
    <row r="12" spans="1:2" ht="21" customHeight="1">
      <c r="A12" s="48">
        <v>16000</v>
      </c>
      <c r="B12" s="48">
        <v>486667</v>
      </c>
    </row>
    <row r="13" spans="1:2" ht="21" customHeight="1">
      <c r="A13" s="48">
        <v>18000</v>
      </c>
      <c r="B13" s="48">
        <v>547500</v>
      </c>
    </row>
    <row r="14" spans="1:2" ht="21" customHeight="1">
      <c r="A14" s="48">
        <v>20000</v>
      </c>
      <c r="B14" s="48">
        <v>608334</v>
      </c>
    </row>
    <row r="15" spans="1:2" ht="21" customHeight="1">
      <c r="A15" s="48">
        <v>22000</v>
      </c>
      <c r="B15" s="48">
        <v>669167</v>
      </c>
    </row>
    <row r="16" spans="1:2" ht="21" customHeight="1">
      <c r="A16" s="48">
        <v>24000</v>
      </c>
      <c r="B16" s="48">
        <v>730000</v>
      </c>
    </row>
    <row r="17" spans="1:2" ht="21" customHeight="1">
      <c r="A17" s="48">
        <v>25000</v>
      </c>
      <c r="B17" s="48">
        <v>760417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一括有期事業総括表.算定基礎賃金等の報告</vt:lpstr>
      <vt:lpstr>特別加入の計算のためのシート</vt:lpstr>
      <vt:lpstr>基礎日額と特例額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takeda</dc:creator>
  <cp:lastModifiedBy>Keiko Seto</cp:lastModifiedBy>
  <cp:lastPrinted>2026-02-26T07:15:55Z</cp:lastPrinted>
  <dcterms:created xsi:type="dcterms:W3CDTF">2026-02-18T01:49:01Z</dcterms:created>
  <dcterms:modified xsi:type="dcterms:W3CDTF">2026-04-10T08:10:17Z</dcterms:modified>
</cp:coreProperties>
</file>